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650" yWindow="195" windowWidth="20730" windowHeight="9720" tabRatio="590"/>
  </bookViews>
  <sheets>
    <sheet name="Результаты выполнения эф.контр." sheetId="1" r:id="rId1"/>
    <sheet name="SQL" sheetId="2" r:id="rId2"/>
    <sheet name="Показ эфф контр 2022" sheetId="3" r:id="rId3"/>
  </sheets>
  <definedNames>
    <definedName name="_xlnm._FilterDatabase" localSheetId="0" hidden="1">'Результаты выполнения эф.контр.'!$A$3:$AL$62</definedName>
    <definedName name="_xlnm.Print_Titles" localSheetId="0">'Результаты выполнения эф.контр.'!$1:$3</definedName>
  </definedNames>
  <calcPr calcId="124519"/>
</workbook>
</file>

<file path=xl/calcChain.xml><?xml version="1.0" encoding="utf-8"?>
<calcChain xmlns="http://schemas.openxmlformats.org/spreadsheetml/2006/main">
  <c r="E39" i="1"/>
  <c r="AC42"/>
  <c r="E42" s="1"/>
  <c r="AC13"/>
  <c r="E13" s="1"/>
  <c r="AC57"/>
  <c r="E57" s="1"/>
  <c r="AC5"/>
  <c r="E5" s="1"/>
  <c r="AC28"/>
  <c r="E28" s="1"/>
  <c r="AC19"/>
  <c r="E19" s="1"/>
  <c r="AC21"/>
  <c r="E21" s="1"/>
  <c r="AC59"/>
  <c r="E59" s="1"/>
  <c r="AC12"/>
  <c r="E12" s="1"/>
  <c r="AC43"/>
  <c r="E43" s="1"/>
  <c r="AC30"/>
  <c r="E30" s="1"/>
  <c r="AC44"/>
  <c r="E44" s="1"/>
  <c r="AC45"/>
  <c r="E45" s="1"/>
  <c r="AC31"/>
  <c r="E31" s="1"/>
  <c r="AC58"/>
  <c r="E58" s="1"/>
  <c r="AC35"/>
  <c r="E35" s="1"/>
  <c r="AC46"/>
  <c r="E46" s="1"/>
  <c r="AC60"/>
  <c r="E60" s="1"/>
  <c r="AC7"/>
  <c r="E7" s="1"/>
  <c r="AC22"/>
  <c r="E22" s="1"/>
  <c r="AC23"/>
  <c r="E23" s="1"/>
  <c r="AC14"/>
  <c r="E14" s="1"/>
  <c r="AC24"/>
  <c r="E24" s="1"/>
  <c r="AC29"/>
  <c r="E29" s="1"/>
  <c r="AC18"/>
  <c r="E18" s="1"/>
  <c r="AC9"/>
  <c r="E9" s="1"/>
  <c r="AC36"/>
  <c r="E36" s="1"/>
  <c r="AC47"/>
  <c r="E47" s="1"/>
  <c r="AC20"/>
  <c r="E20" s="1"/>
  <c r="AC26"/>
  <c r="E26" s="1"/>
  <c r="AC61"/>
  <c r="E61" s="1"/>
  <c r="AC10"/>
  <c r="E10" s="1"/>
  <c r="AC17"/>
  <c r="E17" s="1"/>
  <c r="AC48"/>
  <c r="E48" s="1"/>
  <c r="AC55"/>
  <c r="E55" s="1"/>
  <c r="AC62"/>
  <c r="E62" s="1"/>
  <c r="AC16"/>
  <c r="E16" s="1"/>
  <c r="AC56"/>
  <c r="E56" s="1"/>
  <c r="AC37"/>
  <c r="E37" s="1"/>
  <c r="AC11"/>
  <c r="E11" s="1"/>
  <c r="AC49"/>
  <c r="E49" s="1"/>
  <c r="AC50"/>
  <c r="E50" s="1"/>
  <c r="AC33"/>
  <c r="E33" s="1"/>
  <c r="AC27"/>
  <c r="E27" s="1"/>
  <c r="AC38"/>
  <c r="E38" s="1"/>
  <c r="AC40"/>
  <c r="E40" s="1"/>
  <c r="AC51"/>
  <c r="E51" s="1"/>
  <c r="AC41"/>
  <c r="E41" s="1"/>
  <c r="AC39"/>
  <c r="AC52"/>
  <c r="E52" s="1"/>
  <c r="AC32"/>
  <c r="E32" s="1"/>
  <c r="AC34"/>
  <c r="E34" s="1"/>
  <c r="AC53"/>
  <c r="E53" s="1"/>
  <c r="AC6"/>
  <c r="E6" s="1"/>
  <c r="AC63"/>
  <c r="E63" s="1"/>
  <c r="AC4"/>
  <c r="E4" s="1"/>
  <c r="AC54"/>
  <c r="E54" s="1"/>
  <c r="AC15"/>
  <c r="E15" s="1"/>
  <c r="AC25"/>
  <c r="E25" s="1"/>
  <c r="AC8"/>
  <c r="E8" s="1"/>
  <c r="E64" l="1"/>
</calcChain>
</file>

<file path=xl/sharedStrings.xml><?xml version="1.0" encoding="utf-8"?>
<sst xmlns="http://schemas.openxmlformats.org/spreadsheetml/2006/main" count="281" uniqueCount="176">
  <si>
    <t>№пп</t>
  </si>
  <si>
    <t>ФИО</t>
  </si>
  <si>
    <t>Кафедра</t>
  </si>
  <si>
    <t>Должность</t>
  </si>
  <si>
    <t>Рейтинг</t>
  </si>
  <si>
    <t>5</t>
  </si>
  <si>
    <t>6</t>
  </si>
  <si>
    <t>7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</si>
  <si>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</si>
  <si>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</si>
  <si>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</si>
  <si>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</si>
  <si>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</si>
  <si>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</si>
  <si>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</si>
  <si>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</si>
  <si>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</si>
  <si>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</t>
  </si>
  <si>
    <t>12</t>
  </si>
  <si>
    <t>13</t>
  </si>
  <si>
    <t>16.1</t>
  </si>
  <si>
    <t>16.2</t>
  </si>
  <si>
    <t>17</t>
  </si>
  <si>
    <t>18</t>
  </si>
  <si>
    <t>19.1</t>
  </si>
  <si>
    <t>19.2</t>
  </si>
  <si>
    <t>20</t>
  </si>
  <si>
    <t>21.1</t>
  </si>
  <si>
    <t>21.2</t>
  </si>
  <si>
    <t>21.3</t>
  </si>
  <si>
    <t>21.4</t>
  </si>
  <si>
    <t>21.5</t>
  </si>
  <si>
    <t>доцент к/н</t>
  </si>
  <si>
    <t>заведующий кафедрой д/н</t>
  </si>
  <si>
    <t>профессор д/н</t>
  </si>
  <si>
    <t>старший преподаватель б/с</t>
  </si>
  <si>
    <t>доцент</t>
  </si>
  <si>
    <t>преподаватель</t>
  </si>
  <si>
    <t>select r.prp, r.kaf, 
       trim(p.fio) as fio, 
       trim(k.kn) as name_kaf, 
       trim(d.longname) as name_dolj,
       r.stav,
       r.rat,
       z1.zn as p1,
       z2.zn as p2,
       z3.zn as p3,
       z4.zn as p4,
       z5.zn as p5_1,
       z6.zn as p5_2,
       z7.zn as p5_3,
       z8.zn as p6_1,
       z9.zn as p6_2,
       z10.zn as p6_3,
       z11.zn as p7_1,
       z12.zn as p7_2,
       z13.zn as p7_3
   from idx_rating_prp r,
        prpspr p,
        kafspr k,
        post d,
        idx_zn_pokaz z1,
        idx_zn_pokaz z2,
        idx_zn_pokaz z3,
        idx_zn_pokaz z4,
        idx_zn_pokaz z5,
        idx_zn_pokaz z6,
        idx_zn_pokaz z7,
        idx_zn_pokaz z8,
        idx_zn_pokaz z9,
        idx_zn_pokaz z10,
        idx_zn_pokaz z11,
        idx_zn_pokaz z12,
        idx_zn_pokaz z13
   where r.id_idx_kvartal = 161
     and r.prp = p.prp
     and r.kaf = k.kaf
     and p.id_p = d.id
     and r.id_idx_rating_prp = z1.id_idx_rating_prp
     and z1.id_idx_pokazatel = 861
     and r.id_idx_rating_prp = z2.id_idx_rating_prp
     and z2.id_idx_pokazatel = 862
     and r.id_idx_rating_prp = z3.id_idx_rating_prp
     and z3.id_idx_pokazatel = 863
     and r.id_idx_rating_prp = z4.id_idx_rating_prp
     and z4.id_idx_pokazatel = 865
     and r.id_idx_rating_prp = z5.id_idx_rating_prp
     and z5.id_idx_pokazatel = 866
     and r.id_idx_rating_prp = z6.id_idx_rating_prp
     and z6.id_idx_pokazatel = 867
     and r.id_idx_rating_prp = z7.id_idx_rating_prp
     and z7.id_idx_pokazatel = 868
     and r.id_idx_rating_prp = z8.id_idx_rating_prp
     and z8.id_idx_pokazatel = 869
     and r.id_idx_rating_prp = z9.id_idx_rating_prp
     and z9.id_idx_pokazatel = 870
     and r.id_idx_rating_prp = z10.id_idx_rating_prp
     and z10.id_idx_pokazatel = 871
     and r.id_idx_rating_prp = z11.id_idx_rating_prp
     and z11.id_idx_pokazatel = 872
     and r.id_idx_rating_prp = z12.id_idx_rating_prp
     and z12.id_idx_pokazatel = 875
     and r.id_idx_rating_prp = z13.id_idx_rating_prp
     and z13.id_idx_pokazatel = 876
   order by rat desc, stav desc, fio asc</t>
  </si>
  <si>
    <t>Миляева Лариса Григорьевна</t>
  </si>
  <si>
    <t>ЭП (БТИ)</t>
  </si>
  <si>
    <t>заведующий кафедрой, профессор д/н</t>
  </si>
  <si>
    <t>Аверьянова Елена Витальевна</t>
  </si>
  <si>
    <t>БТ (БТИ)</t>
  </si>
  <si>
    <t>Овчаренко Александр Григорьевич</t>
  </si>
  <si>
    <t>ТМК (БТИ)</t>
  </si>
  <si>
    <t>Верещагин Александр Леонидович</t>
  </si>
  <si>
    <t>ОХЭТ (БТИ)</t>
  </si>
  <si>
    <t>Цыганок Сергей Николаевич</t>
  </si>
  <si>
    <t>МСИиА (БТИ)</t>
  </si>
  <si>
    <t>Петров Евгений Анатольевич</t>
  </si>
  <si>
    <t>ХТЭМИ (БТИ)</t>
  </si>
  <si>
    <t>Рожнов Евгений Дмитриевич</t>
  </si>
  <si>
    <t>Школьникова Марина Николаевна</t>
  </si>
  <si>
    <t>Профессор</t>
  </si>
  <si>
    <t>Ложкова Юлия Николаевна</t>
  </si>
  <si>
    <t>Барсуков Роман Владиславович</t>
  </si>
  <si>
    <t>Медведев Николай Николаевич</t>
  </si>
  <si>
    <t>ЕНД (БТИ)</t>
  </si>
  <si>
    <t>Шалунов Андрей Викторович</t>
  </si>
  <si>
    <t>Морозова Елена Александровна</t>
  </si>
  <si>
    <t>Щеглова Ирина Владимировна</t>
  </si>
  <si>
    <t>Верещагин Павел Викторович</t>
  </si>
  <si>
    <t>РДВУАС (БТИ)</t>
  </si>
  <si>
    <t>заведующий кафедрой, доцент к/н</t>
  </si>
  <si>
    <t>Петреков Павел Васильевич</t>
  </si>
  <si>
    <t>ТГВ ПАХТ (БТИ)</t>
  </si>
  <si>
    <t>Смирнов Виталий Васильевич</t>
  </si>
  <si>
    <t>Бубарева Олеся Александровна</t>
  </si>
  <si>
    <t>Дегальцева Екатерина Александровна</t>
  </si>
  <si>
    <t>СГД (БТИ)</t>
  </si>
  <si>
    <t>Замашанская Елена Сергеевна</t>
  </si>
  <si>
    <t>Ожогин Андрей Викторович</t>
  </si>
  <si>
    <t>Павлова Наталья Валерьевна</t>
  </si>
  <si>
    <t>Сливин Алексей Николаевич</t>
  </si>
  <si>
    <t>МАХиПП (БТИ)</t>
  </si>
  <si>
    <t>Фирсов Александр Максимович</t>
  </si>
  <si>
    <t>Абраменко Денис Сергеевич</t>
  </si>
  <si>
    <t>Клюева Юлия Викторовна</t>
  </si>
  <si>
    <t>Орлов Сергей Борисович</t>
  </si>
  <si>
    <t>Руколеев Андрей Владимирович</t>
  </si>
  <si>
    <t>Старыгин Виктор Сергеевич</t>
  </si>
  <si>
    <t>Терентьев Сергей Александрович</t>
  </si>
  <si>
    <t>Старыгина Галина Павловна</t>
  </si>
  <si>
    <t>старший преподаватель</t>
  </si>
  <si>
    <t>Сысоева Маргарита Олеговна</t>
  </si>
  <si>
    <t>Уразова Яна Валерьевна</t>
  </si>
  <si>
    <t>Абрамов Алексей Дмитриевич</t>
  </si>
  <si>
    <t>Гареева Рената Гегелевна</t>
  </si>
  <si>
    <t>АТТМ (БТИ)</t>
  </si>
  <si>
    <t>Елесина Виктория Васильевна</t>
  </si>
  <si>
    <t>Еремин Александр Михайлович</t>
  </si>
  <si>
    <t>Кукарина Елена Анатольевна</t>
  </si>
  <si>
    <t>Павлов Андрей Николаевич</t>
  </si>
  <si>
    <t>Пята Ольга Ивановна</t>
  </si>
  <si>
    <t>Свирина Юлия Юрьевна</t>
  </si>
  <si>
    <t>Сергиенко Алексей Викторович</t>
  </si>
  <si>
    <t>Сидоренко Антон Игоревич</t>
  </si>
  <si>
    <t>Сыпин Евгений Викторович</t>
  </si>
  <si>
    <t>Третьяков Алексей Михайлович</t>
  </si>
  <si>
    <t>Царева Надежда Александровна</t>
  </si>
  <si>
    <t>Шестакова Ирина Сергеевна</t>
  </si>
  <si>
    <t>Павлов Игорь Николаевич</t>
  </si>
  <si>
    <t>Разгоняева Екатерина Васильевна</t>
  </si>
  <si>
    <t>Ромашев Александр Николаевич</t>
  </si>
  <si>
    <t>Обрезкова Марина Викторовна</t>
  </si>
  <si>
    <t>Балахнина Анастасия Владимировна</t>
  </si>
  <si>
    <t>Китаева Людмила Владимировна</t>
  </si>
  <si>
    <t>Волков Юрий Павлович</t>
  </si>
  <si>
    <t>Волкова Наталья Николаевна</t>
  </si>
  <si>
    <t>Куничан Галина Ивановна</t>
  </si>
  <si>
    <t>Легаев Александр Иванович</t>
  </si>
  <si>
    <t>Паседкина Анна Николаевна</t>
  </si>
  <si>
    <t>Резанов Константин Радиевич</t>
  </si>
  <si>
    <t>Шавыркина Надежда Александровна</t>
  </si>
  <si>
    <t>Результаты выполнения эффективного контракта (Бийск)</t>
  </si>
  <si>
    <t>НИР</t>
  </si>
  <si>
    <t>ИТОГО</t>
  </si>
  <si>
    <t>СТАЛО</t>
  </si>
  <si>
    <t>2021 год</t>
  </si>
  <si>
    <t>2022 год</t>
  </si>
  <si>
    <t>3.4.При условии выполнения показателей эффективности деятельности НПР Работнику предусматриваются выплаты стимулирующего характера:</t>
  </si>
  <si>
    <t>Показатель</t>
  </si>
  <si>
    <t>Ед. изм. (П)</t>
  </si>
  <si>
    <t>Балл (Б)</t>
  </si>
  <si>
    <t>Успеваемость обучающихся по реализуемой дисциплине, %</t>
  </si>
  <si>
    <t>более 80</t>
  </si>
  <si>
    <t>Создание электронного курса по дисциплине, прошедшего экспертизу и реализованного в учебном процессе АлтГТУ, ед.</t>
  </si>
  <si>
    <t>Создание электронного курса, размещенного на внешних открытых образовательных платформах при наличии аффиляции с АлтГТУ, ед.</t>
  </si>
  <si>
    <t>Разработка учебного пособия (учебника), размещенного в сторонних ЭБС, ед.</t>
  </si>
  <si>
    <t>Разработка комплекта документации (учебный план, описание ОП, сетевой договор) для образовательных программ ВО и СПО (программы двойных дипломов, сетевые программы) реализуемые в АлтГТУ, ед.</t>
  </si>
  <si>
    <t>Разработка новых образовательных программ дополнительного профессионального образования, ед.</t>
  </si>
  <si>
    <t xml:space="preserve">Количество ВРК, выполненных под руководством преподавателя в форме стартапа, ед. </t>
  </si>
  <si>
    <t>Личное участие НПР и/или руководство обучающимися - победителями и призерами конференций, конкурсов, соревнований, выставок, олимпиад, грантов, проектов, ед.</t>
  </si>
  <si>
    <t>международных</t>
  </si>
  <si>
    <t>всероссийских</t>
  </si>
  <si>
    <t>региональных</t>
  </si>
  <si>
    <t>Количество проведенных мероприятий для будущих абитуриентов в рамках профориентационной работы (кроме дней открытых дверей), ед.</t>
  </si>
  <si>
    <t>более 25 чел.</t>
  </si>
  <si>
    <t>университетских</t>
  </si>
  <si>
    <t>Количество проведенных внеучебных мероприятий для студентов, ед.</t>
  </si>
  <si>
    <t>более 15 чел.</t>
  </si>
  <si>
    <t>Организация работы предметной школы (в т.ч. онлайн) по работе с будущими абитуриентами, ед.</t>
  </si>
  <si>
    <t>Подготовка научным руководителем кандидата наук, являющегося НПР, аспирантом или сотрудником АлтГТУ, чел.</t>
  </si>
  <si>
    <t>Подготовка научным консультантом доктора наук, являющегося НПР или докторантом АлтГТУ, чел.</t>
  </si>
  <si>
    <t>Защита кандидатской диссертации, ед.</t>
  </si>
  <si>
    <t>Защита докторской диссертации, ед.</t>
  </si>
  <si>
    <t>Присвоение ученого звания</t>
  </si>
  <si>
    <t>профессор</t>
  </si>
  <si>
    <t>Сумма внебюджетных средств поступивших в АлтГТУ, тыс. руб</t>
  </si>
  <si>
    <t>до 50</t>
  </si>
  <si>
    <t>от 50 до 100</t>
  </si>
  <si>
    <t>более 100</t>
  </si>
  <si>
    <t>Количество заявок, поданных на конкурсы грантов и программ в международные научные фонды и организации, РНФ, иные российские научные фонды, Совет по грантам Президента РФ, Минобрнауки по ФЦП и по постановлениям Правительства РФ №218, 220, заказчикам НИОКР, допущенных к конкурсу, ед.</t>
  </si>
  <si>
    <t>Опубликовано статей в рецензируемых научных журналах и индексируемых в базах данных, ед.: (за исключением написанных в рамках реализации гос. задания, гранта), ед.</t>
  </si>
  <si>
    <t>ВАК</t>
  </si>
  <si>
    <t>РИНЦ</t>
  </si>
  <si>
    <t>Количество научных публикаций студентов, выполненных под руководством преподавателя, ед.</t>
  </si>
  <si>
    <t>Количество созданных результатов интеллектуальной деятельности, зарегистрированных в Российской Федерации и (или) имеющих правовую охрану за рубежом, ед.</t>
  </si>
  <si>
    <t>изобретения</t>
  </si>
  <si>
    <t>полезные модели</t>
  </si>
  <si>
    <t>промышленные образцы</t>
  </si>
  <si>
    <t>программы для ЭВМ (не более 5)</t>
  </si>
  <si>
    <t>базы данных (не более 5)</t>
  </si>
  <si>
    <t>Примечания:</t>
  </si>
  <si>
    <t>Баллы начисляются отдельно за каждый из выполненных показателей и оплачиваются соответственно.</t>
  </si>
  <si>
    <t>Для всех показателей, кроме 1 и 7, суммарный былл получается путем умножения количества единиц (П) на установленный балл (Б) за каждую единицу по соответствующему показателю.</t>
  </si>
  <si>
    <t>Количество баллов в промежуточном интервале по показателям 1 и 7 рассчитываются по формуле:</t>
  </si>
  <si>
    <t>Б =</t>
  </si>
  <si>
    <t>Бmax</t>
  </si>
  <si>
    <t>*Пфакт</t>
  </si>
  <si>
    <t>Пmax</t>
  </si>
  <si>
    <t>где Б max – максимальное значение балла; П max – максимальное значение показателя; П факт – фактически достигнутое значение показателя.</t>
  </si>
  <si>
    <t>При наличии соавторов (соисполнителей) баллы делятся пропорционально, не считая сторонних авторов и студентов.</t>
  </si>
  <si>
    <t>Общее число баллов НПР определяется путем сложения.</t>
  </si>
  <si>
    <t>Стоимость балла устанавливается исходя из объема средств, предусмотренных на стимулирование НПР.</t>
  </si>
</sst>
</file>

<file path=xl/styles.xml><?xml version="1.0" encoding="utf-8"?>
<styleSheet xmlns="http://schemas.openxmlformats.org/spreadsheetml/2006/main">
  <fonts count="14">
    <font>
      <sz val="11"/>
      <color indexed="64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Calibri"/>
    </font>
    <font>
      <b/>
      <sz val="11"/>
      <color indexed="64"/>
      <name val="Calibri"/>
      <scheme val="minor"/>
    </font>
    <font>
      <sz val="11"/>
      <name val="Dialog"/>
    </font>
    <font>
      <sz val="11"/>
      <name val="Calibri"/>
    </font>
    <font>
      <b/>
      <sz val="11"/>
      <color indexed="64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1"/>
    <xf numFmtId="0" fontId="1" fillId="0" borderId="1"/>
  </cellStyleXfs>
  <cellXfs count="53">
    <xf numFmtId="0" fontId="0" fillId="0" borderId="1" xfId="0" applyBorder="1"/>
    <xf numFmtId="0" fontId="4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/>
    <xf numFmtId="0" fontId="4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" fontId="6" fillId="2" borderId="1" xfId="0" applyNumberFormat="1" applyFont="1" applyFill="1" applyBorder="1"/>
    <xf numFmtId="1" fontId="6" fillId="2" borderId="2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/>
    </xf>
    <xf numFmtId="0" fontId="1" fillId="0" borderId="1" xfId="1" applyFont="1"/>
    <xf numFmtId="0" fontId="11" fillId="0" borderId="1" xfId="1" applyFont="1" applyAlignment="1">
      <alignment horizontal="justify" wrapText="1"/>
    </xf>
    <xf numFmtId="0" fontId="1" fillId="0" borderId="1" xfId="1" applyFont="1" applyAlignment="1">
      <alignment wrapText="1"/>
    </xf>
    <xf numFmtId="0" fontId="1" fillId="0" borderId="1" xfId="1" applyFont="1" applyAlignment="1">
      <alignment vertical="top" wrapText="1"/>
    </xf>
    <xf numFmtId="0" fontId="12" fillId="0" borderId="7" xfId="1" applyFont="1" applyBorder="1" applyAlignment="1">
      <alignment horizontal="center" vertical="top" wrapText="1"/>
    </xf>
    <xf numFmtId="0" fontId="12" fillId="0" borderId="1" xfId="1" applyFont="1" applyAlignment="1">
      <alignment wrapText="1"/>
    </xf>
    <xf numFmtId="0" fontId="12" fillId="0" borderId="8" xfId="1" applyFont="1" applyBorder="1" applyAlignment="1">
      <alignment vertical="top" wrapText="1"/>
    </xf>
    <xf numFmtId="0" fontId="12" fillId="0" borderId="9" xfId="1" applyFont="1" applyBorder="1" applyAlignment="1">
      <alignment horizontal="justify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9" xfId="1" applyFont="1" applyBorder="1" applyAlignment="1">
      <alignment vertical="top" wrapText="1"/>
    </xf>
    <xf numFmtId="0" fontId="11" fillId="0" borderId="1" xfId="1" applyFont="1" applyAlignment="1">
      <alignment horizontal="justify"/>
    </xf>
    <xf numFmtId="0" fontId="12" fillId="0" borderId="14" xfId="1" applyFont="1" applyBorder="1" applyAlignment="1">
      <alignment vertical="top" wrapText="1"/>
    </xf>
    <xf numFmtId="0" fontId="12" fillId="0" borderId="1" xfId="1" applyFont="1" applyAlignment="1">
      <alignment vertical="top" wrapText="1"/>
    </xf>
    <xf numFmtId="0" fontId="13" fillId="0" borderId="1" xfId="1" applyFont="1" applyAlignment="1">
      <alignment horizontal="justify" vertical="top" wrapText="1"/>
    </xf>
    <xf numFmtId="0" fontId="1" fillId="0" borderId="1" xfId="1" applyFont="1" applyAlignment="1"/>
    <xf numFmtId="0" fontId="1" fillId="0" borderId="1" xfId="1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3" fillId="0" borderId="1" xfId="1" applyFont="1" applyAlignment="1">
      <alignment horizontal="left" vertical="top" wrapText="1"/>
    </xf>
    <xf numFmtId="0" fontId="12" fillId="0" borderId="1" xfId="1" applyFont="1" applyAlignment="1">
      <alignment horizontal="right" vertical="top" wrapText="1"/>
    </xf>
    <xf numFmtId="0" fontId="12" fillId="0" borderId="1" xfId="1" applyFont="1" applyAlignment="1">
      <alignment vertical="top" wrapText="1"/>
    </xf>
    <xf numFmtId="0" fontId="12" fillId="0" borderId="13" xfId="1" applyFont="1" applyBorder="1" applyAlignment="1">
      <alignment vertical="top" wrapText="1"/>
    </xf>
    <xf numFmtId="0" fontId="12" fillId="0" borderId="12" xfId="1" applyFont="1" applyBorder="1" applyAlignment="1">
      <alignment vertical="top" wrapText="1"/>
    </xf>
    <xf numFmtId="0" fontId="12" fillId="0" borderId="11" xfId="1" applyFont="1" applyBorder="1" applyAlignment="1">
      <alignment vertical="top" wrapText="1"/>
    </xf>
    <xf numFmtId="0" fontId="12" fillId="0" borderId="10" xfId="1" applyFont="1" applyBorder="1" applyAlignment="1">
      <alignment vertical="top" wrapText="1"/>
    </xf>
    <xf numFmtId="0" fontId="12" fillId="0" borderId="10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0" fontId="10" fillId="0" borderId="1" xfId="1" applyFont="1" applyAlignment="1">
      <alignment horizontal="center" wrapText="1"/>
    </xf>
    <xf numFmtId="0" fontId="11" fillId="0" borderId="1" xfId="1" applyFont="1" applyAlignment="1">
      <alignment horizontal="left" wrapText="1"/>
    </xf>
    <xf numFmtId="0" fontId="12" fillId="0" borderId="6" xfId="1" applyFont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4"/>
  <sheetViews>
    <sheetView tabSelected="1" zoomScale="80" zoomScaleNormal="80" workbookViewId="0">
      <pane ySplit="3" topLeftCell="A4" activePane="bottomLeft" state="frozen"/>
      <selection sqref="A1:S1"/>
      <selection pane="bottomLeft" activeCell="A20" sqref="A20"/>
    </sheetView>
  </sheetViews>
  <sheetFormatPr defaultRowHeight="15"/>
  <cols>
    <col min="1" max="1" width="6.7109375" style="5" customWidth="1"/>
    <col min="2" max="2" width="45.140625" style="5" bestFit="1" customWidth="1"/>
    <col min="3" max="3" width="18.42578125" style="5" bestFit="1" customWidth="1"/>
    <col min="4" max="4" width="31.42578125" style="5" customWidth="1"/>
    <col min="5" max="5" width="9.140625" style="16"/>
    <col min="6" max="24" width="5.7109375" style="5" customWidth="1"/>
    <col min="25" max="38" width="5.7109375" style="6" customWidth="1"/>
    <col min="39" max="39" width="9.85546875" style="5" bestFit="1" customWidth="1"/>
    <col min="40" max="16384" width="9.140625" style="5"/>
  </cols>
  <sheetData>
    <row r="1" spans="1:39" ht="18.75">
      <c r="A1" s="37" t="s">
        <v>115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39">
      <c r="B2" s="7">
        <v>44979</v>
      </c>
    </row>
    <row r="3" spans="1:39">
      <c r="A3" s="8" t="s">
        <v>0</v>
      </c>
      <c r="B3" s="8" t="s">
        <v>1</v>
      </c>
      <c r="C3" s="8" t="s">
        <v>2</v>
      </c>
      <c r="D3" s="8" t="s">
        <v>3</v>
      </c>
      <c r="E3" s="17" t="s">
        <v>4</v>
      </c>
      <c r="F3" s="8">
        <v>1</v>
      </c>
      <c r="G3" s="8">
        <v>2</v>
      </c>
      <c r="H3" s="8">
        <v>3</v>
      </c>
      <c r="I3" s="8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9" t="s">
        <v>18</v>
      </c>
      <c r="X3" s="9" t="s">
        <v>19</v>
      </c>
      <c r="Y3" s="9">
        <v>14</v>
      </c>
      <c r="Z3" s="9">
        <v>15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10" t="s">
        <v>116</v>
      </c>
    </row>
    <row r="4" spans="1:39">
      <c r="A4" s="1">
        <v>1</v>
      </c>
      <c r="B4" s="2" t="s">
        <v>59</v>
      </c>
      <c r="C4" s="2" t="s">
        <v>49</v>
      </c>
      <c r="D4" s="2" t="s">
        <v>33</v>
      </c>
      <c r="E4" s="18">
        <f t="shared" ref="E4:E35" si="0">SUM(F4:AL4)</f>
        <v>1702.3138000000001</v>
      </c>
      <c r="F4" s="3">
        <v>5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4">
        <v>0</v>
      </c>
      <c r="Z4" s="4">
        <v>0</v>
      </c>
      <c r="AA4" s="4">
        <v>0</v>
      </c>
      <c r="AB4" s="4">
        <v>0</v>
      </c>
      <c r="AC4" s="4">
        <f t="shared" ref="AC4:AC35" si="1">15/100000*AM4</f>
        <v>1688.2637999999999</v>
      </c>
      <c r="AD4" s="4">
        <v>1.65</v>
      </c>
      <c r="AE4" s="4">
        <v>7</v>
      </c>
      <c r="AF4" s="4">
        <v>0.4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5">
        <v>11255092</v>
      </c>
    </row>
    <row r="5" spans="1:39">
      <c r="A5" s="1">
        <v>2</v>
      </c>
      <c r="B5" s="2" t="s">
        <v>56</v>
      </c>
      <c r="C5" s="2" t="s">
        <v>49</v>
      </c>
      <c r="D5" s="2" t="s">
        <v>36</v>
      </c>
      <c r="E5" s="18">
        <f t="shared" si="0"/>
        <v>939.53629999999987</v>
      </c>
      <c r="F5" s="3">
        <v>5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4">
        <v>0</v>
      </c>
      <c r="Z5" s="4">
        <v>0</v>
      </c>
      <c r="AA5" s="4">
        <v>0</v>
      </c>
      <c r="AB5" s="4">
        <v>0</v>
      </c>
      <c r="AC5" s="4">
        <f t="shared" si="1"/>
        <v>923.22629999999992</v>
      </c>
      <c r="AD5" s="4">
        <v>1.25</v>
      </c>
      <c r="AE5" s="4">
        <v>9</v>
      </c>
      <c r="AF5" s="4">
        <v>1.06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5">
        <v>6154842</v>
      </c>
    </row>
    <row r="6" spans="1:39">
      <c r="A6" s="1">
        <v>3</v>
      </c>
      <c r="B6" s="2" t="s">
        <v>48</v>
      </c>
      <c r="C6" s="2" t="s">
        <v>49</v>
      </c>
      <c r="D6" s="2" t="s">
        <v>36</v>
      </c>
      <c r="E6" s="18">
        <f t="shared" si="0"/>
        <v>935.55479999999989</v>
      </c>
      <c r="F6" s="3">
        <v>5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4">
        <v>0</v>
      </c>
      <c r="Z6" s="4">
        <v>0</v>
      </c>
      <c r="AA6" s="4">
        <v>0</v>
      </c>
      <c r="AB6" s="4">
        <v>0</v>
      </c>
      <c r="AC6" s="4">
        <f t="shared" si="1"/>
        <v>906.75479999999993</v>
      </c>
      <c r="AD6" s="4">
        <v>3.3</v>
      </c>
      <c r="AE6" s="4">
        <v>16.100000000000001</v>
      </c>
      <c r="AF6" s="4">
        <v>4.4000000000000004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5">
        <v>6045032</v>
      </c>
    </row>
    <row r="7" spans="1:39">
      <c r="A7" s="1">
        <v>4</v>
      </c>
      <c r="B7" s="2" t="s">
        <v>111</v>
      </c>
      <c r="C7" s="2" t="s">
        <v>75</v>
      </c>
      <c r="D7" s="2" t="s">
        <v>36</v>
      </c>
      <c r="E7" s="18">
        <f t="shared" si="0"/>
        <v>809.99999999999989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4">
        <v>0</v>
      </c>
      <c r="Z7" s="4">
        <v>0</v>
      </c>
      <c r="AA7" s="4">
        <v>0</v>
      </c>
      <c r="AB7" s="4">
        <v>0</v>
      </c>
      <c r="AC7" s="4">
        <f t="shared" si="1"/>
        <v>809.99999999999989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5">
        <v>5400000</v>
      </c>
    </row>
    <row r="8" spans="1:39">
      <c r="A8" s="1">
        <v>5</v>
      </c>
      <c r="B8" s="2" t="s">
        <v>77</v>
      </c>
      <c r="C8" s="2" t="s">
        <v>49</v>
      </c>
      <c r="D8" s="2" t="s">
        <v>36</v>
      </c>
      <c r="E8" s="18">
        <f t="shared" si="0"/>
        <v>516.25479999999993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4">
        <v>0</v>
      </c>
      <c r="Z8" s="4">
        <v>0</v>
      </c>
      <c r="AA8" s="4">
        <v>0</v>
      </c>
      <c r="AB8" s="4">
        <v>0</v>
      </c>
      <c r="AC8" s="4">
        <f t="shared" si="1"/>
        <v>509.25479999999993</v>
      </c>
      <c r="AD8" s="4">
        <v>0</v>
      </c>
      <c r="AE8" s="4">
        <v>2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5">
        <v>3395032</v>
      </c>
    </row>
    <row r="9" spans="1:39">
      <c r="A9" s="1">
        <v>6</v>
      </c>
      <c r="B9" s="2" t="s">
        <v>72</v>
      </c>
      <c r="C9" s="2" t="s">
        <v>51</v>
      </c>
      <c r="D9" s="2" t="s">
        <v>36</v>
      </c>
      <c r="E9" s="18">
        <f t="shared" si="0"/>
        <v>237.79999999999998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4">
        <v>0</v>
      </c>
      <c r="Z9" s="4">
        <v>0</v>
      </c>
      <c r="AA9" s="4">
        <v>0</v>
      </c>
      <c r="AB9" s="4">
        <v>0</v>
      </c>
      <c r="AC9" s="4">
        <f t="shared" si="1"/>
        <v>229.49999999999997</v>
      </c>
      <c r="AD9" s="4">
        <v>3.3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5">
        <v>1530000</v>
      </c>
    </row>
    <row r="10" spans="1:39">
      <c r="A10" s="1">
        <v>7</v>
      </c>
      <c r="B10" s="2" t="s">
        <v>65</v>
      </c>
      <c r="C10" s="2" t="s">
        <v>66</v>
      </c>
      <c r="D10" s="2" t="s">
        <v>36</v>
      </c>
      <c r="E10" s="18">
        <f t="shared" si="0"/>
        <v>235.99999999999997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4">
        <v>0</v>
      </c>
      <c r="Z10" s="4">
        <v>0</v>
      </c>
      <c r="AA10" s="4">
        <v>0</v>
      </c>
      <c r="AB10" s="4">
        <v>0</v>
      </c>
      <c r="AC10" s="4">
        <f t="shared" si="1"/>
        <v>224.99999999999997</v>
      </c>
      <c r="AD10" s="4">
        <v>0</v>
      </c>
      <c r="AE10" s="4">
        <v>10</v>
      </c>
      <c r="AF10" s="4">
        <v>1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5">
        <v>1500000</v>
      </c>
    </row>
    <row r="11" spans="1:39">
      <c r="A11" s="1">
        <v>8</v>
      </c>
      <c r="B11" s="2" t="s">
        <v>95</v>
      </c>
      <c r="C11" s="2" t="s">
        <v>40</v>
      </c>
      <c r="D11" s="2" t="s">
        <v>36</v>
      </c>
      <c r="E11" s="18">
        <f t="shared" si="0"/>
        <v>229.99999999999997</v>
      </c>
      <c r="F11" s="3">
        <v>5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4">
        <v>0</v>
      </c>
      <c r="Z11" s="4">
        <v>0</v>
      </c>
      <c r="AA11" s="4">
        <v>0</v>
      </c>
      <c r="AB11" s="4">
        <v>0</v>
      </c>
      <c r="AC11" s="4">
        <f t="shared" si="1"/>
        <v>224.99999999999997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5">
        <v>1500000</v>
      </c>
    </row>
    <row r="12" spans="1:39">
      <c r="A12" s="1">
        <v>9</v>
      </c>
      <c r="B12" s="2" t="s">
        <v>109</v>
      </c>
      <c r="C12" s="2" t="s">
        <v>75</v>
      </c>
      <c r="D12" s="2" t="s">
        <v>36</v>
      </c>
      <c r="E12" s="18">
        <f t="shared" si="0"/>
        <v>224.99999999999997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4">
        <v>0</v>
      </c>
      <c r="Z12" s="4">
        <v>0</v>
      </c>
      <c r="AA12" s="4">
        <v>0</v>
      </c>
      <c r="AB12" s="4">
        <v>0</v>
      </c>
      <c r="AC12" s="4">
        <f t="shared" si="1"/>
        <v>224.99999999999997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5">
        <v>1500000</v>
      </c>
    </row>
    <row r="13" spans="1:39">
      <c r="A13" s="1">
        <v>10</v>
      </c>
      <c r="B13" s="2" t="s">
        <v>42</v>
      </c>
      <c r="C13" s="2" t="s">
        <v>43</v>
      </c>
      <c r="D13" s="2" t="s">
        <v>36</v>
      </c>
      <c r="E13" s="18">
        <f t="shared" si="0"/>
        <v>130.12</v>
      </c>
      <c r="F13" s="3">
        <v>5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4">
        <v>0</v>
      </c>
      <c r="Z13" s="4">
        <v>0</v>
      </c>
      <c r="AA13" s="4">
        <v>0</v>
      </c>
      <c r="AB13" s="4">
        <v>0</v>
      </c>
      <c r="AC13" s="4">
        <f t="shared" si="1"/>
        <v>75</v>
      </c>
      <c r="AD13" s="4">
        <v>1.25</v>
      </c>
      <c r="AE13" s="4">
        <v>33.299999999999997</v>
      </c>
      <c r="AF13" s="4">
        <v>9.32</v>
      </c>
      <c r="AG13" s="4">
        <v>0</v>
      </c>
      <c r="AH13" s="4">
        <v>2.5</v>
      </c>
      <c r="AI13" s="4">
        <v>0</v>
      </c>
      <c r="AJ13" s="4">
        <v>0</v>
      </c>
      <c r="AK13" s="4">
        <v>2.75</v>
      </c>
      <c r="AL13" s="4">
        <v>1</v>
      </c>
      <c r="AM13" s="5">
        <v>500000</v>
      </c>
    </row>
    <row r="14" spans="1:39">
      <c r="A14" s="1">
        <v>11</v>
      </c>
      <c r="B14" s="2" t="s">
        <v>39</v>
      </c>
      <c r="C14" s="2" t="s">
        <v>40</v>
      </c>
      <c r="D14" s="2" t="s">
        <v>41</v>
      </c>
      <c r="E14" s="18">
        <f t="shared" si="0"/>
        <v>128</v>
      </c>
      <c r="F14" s="3">
        <v>5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4">
        <v>0</v>
      </c>
      <c r="Z14" s="4">
        <v>0</v>
      </c>
      <c r="AA14" s="4">
        <v>0</v>
      </c>
      <c r="AB14" s="4">
        <v>0</v>
      </c>
      <c r="AC14" s="4">
        <f t="shared" si="1"/>
        <v>0</v>
      </c>
      <c r="AD14" s="4">
        <v>5</v>
      </c>
      <c r="AE14" s="4">
        <v>110</v>
      </c>
      <c r="AF14" s="4">
        <v>8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</row>
    <row r="15" spans="1:39">
      <c r="A15" s="1">
        <v>12</v>
      </c>
      <c r="B15" s="2" t="s">
        <v>53</v>
      </c>
      <c r="C15" s="2" t="s">
        <v>43</v>
      </c>
      <c r="D15" s="2" t="s">
        <v>54</v>
      </c>
      <c r="E15" s="18">
        <f t="shared" si="0"/>
        <v>102.86999999999999</v>
      </c>
      <c r="F15" s="3">
        <v>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4">
        <v>0</v>
      </c>
      <c r="Z15" s="4">
        <v>0</v>
      </c>
      <c r="AA15" s="4">
        <v>0</v>
      </c>
      <c r="AB15" s="4">
        <v>0</v>
      </c>
      <c r="AC15" s="4">
        <f t="shared" si="1"/>
        <v>68.25</v>
      </c>
      <c r="AD15" s="4">
        <v>1.25</v>
      </c>
      <c r="AE15" s="4">
        <v>18.3</v>
      </c>
      <c r="AF15" s="4">
        <v>1.32</v>
      </c>
      <c r="AG15" s="4">
        <v>0</v>
      </c>
      <c r="AH15" s="4">
        <v>5</v>
      </c>
      <c r="AI15" s="4">
        <v>0</v>
      </c>
      <c r="AJ15" s="4">
        <v>0</v>
      </c>
      <c r="AK15" s="4">
        <v>2.75</v>
      </c>
      <c r="AL15" s="4">
        <v>1</v>
      </c>
      <c r="AM15" s="5">
        <v>455000</v>
      </c>
    </row>
    <row r="16" spans="1:39">
      <c r="A16" s="1">
        <v>13</v>
      </c>
      <c r="B16" s="2" t="s">
        <v>52</v>
      </c>
      <c r="C16" s="2" t="s">
        <v>43</v>
      </c>
      <c r="D16" s="2" t="s">
        <v>36</v>
      </c>
      <c r="E16" s="18">
        <f t="shared" si="0"/>
        <v>99.86999999999999</v>
      </c>
      <c r="F16" s="3">
        <v>5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4">
        <v>0</v>
      </c>
      <c r="Z16" s="4">
        <v>0</v>
      </c>
      <c r="AA16" s="4">
        <v>0</v>
      </c>
      <c r="AB16" s="4">
        <v>0</v>
      </c>
      <c r="AC16" s="4">
        <f t="shared" si="1"/>
        <v>68.25</v>
      </c>
      <c r="AD16" s="4">
        <v>1.25</v>
      </c>
      <c r="AE16" s="4">
        <v>18.3</v>
      </c>
      <c r="AF16" s="4">
        <v>1.32</v>
      </c>
      <c r="AG16" s="4">
        <v>0</v>
      </c>
      <c r="AH16" s="4">
        <v>5</v>
      </c>
      <c r="AI16" s="4">
        <v>0</v>
      </c>
      <c r="AJ16" s="4">
        <v>0</v>
      </c>
      <c r="AK16" s="4">
        <v>0.75</v>
      </c>
      <c r="AL16" s="4">
        <v>0</v>
      </c>
      <c r="AM16" s="5">
        <v>455000</v>
      </c>
    </row>
    <row r="17" spans="1:39">
      <c r="A17" s="1">
        <v>14</v>
      </c>
      <c r="B17" s="2" t="s">
        <v>50</v>
      </c>
      <c r="C17" s="2" t="s">
        <v>51</v>
      </c>
      <c r="D17" s="11" t="s">
        <v>34</v>
      </c>
      <c r="E17" s="18">
        <f>SUM(F17:AL17)</f>
        <v>62.5</v>
      </c>
      <c r="F17" s="3">
        <v>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4">
        <v>0</v>
      </c>
      <c r="Z17" s="4">
        <v>0</v>
      </c>
      <c r="AA17" s="4">
        <v>0</v>
      </c>
      <c r="AB17" s="4">
        <v>0</v>
      </c>
      <c r="AC17" s="4">
        <f>15/100000*AM17</f>
        <v>34.5</v>
      </c>
      <c r="AD17" s="4">
        <v>0</v>
      </c>
      <c r="AE17" s="4">
        <v>15</v>
      </c>
      <c r="AF17" s="4">
        <v>8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5">
        <v>230000</v>
      </c>
    </row>
    <row r="18" spans="1:39">
      <c r="A18" s="1">
        <v>15</v>
      </c>
      <c r="B18" s="2" t="s">
        <v>44</v>
      </c>
      <c r="C18" s="2" t="s">
        <v>45</v>
      </c>
      <c r="D18" s="2" t="s">
        <v>41</v>
      </c>
      <c r="E18" s="18">
        <f t="shared" si="0"/>
        <v>44.5</v>
      </c>
      <c r="F18" s="3">
        <v>5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4">
        <v>0</v>
      </c>
      <c r="Z18" s="4">
        <v>0</v>
      </c>
      <c r="AA18" s="4">
        <v>0</v>
      </c>
      <c r="AB18" s="4">
        <v>0</v>
      </c>
      <c r="AC18" s="4">
        <f t="shared" si="1"/>
        <v>0</v>
      </c>
      <c r="AD18" s="4">
        <v>0</v>
      </c>
      <c r="AE18" s="4">
        <v>30</v>
      </c>
      <c r="AF18" s="4">
        <v>9.5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</row>
    <row r="19" spans="1:39">
      <c r="A19" s="1">
        <v>16</v>
      </c>
      <c r="B19" s="2" t="s">
        <v>46</v>
      </c>
      <c r="C19" s="2" t="s">
        <v>47</v>
      </c>
      <c r="D19" s="2" t="s">
        <v>41</v>
      </c>
      <c r="E19" s="18">
        <f t="shared" si="0"/>
        <v>36.75</v>
      </c>
      <c r="F19" s="3">
        <v>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4">
        <v>0</v>
      </c>
      <c r="Z19" s="4">
        <v>0</v>
      </c>
      <c r="AA19" s="4">
        <v>0</v>
      </c>
      <c r="AB19" s="4">
        <v>0</v>
      </c>
      <c r="AC19" s="4">
        <f t="shared" si="1"/>
        <v>3.4499999999999997</v>
      </c>
      <c r="AD19" s="4">
        <v>0</v>
      </c>
      <c r="AE19" s="4">
        <v>28.3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5">
        <v>23000</v>
      </c>
    </row>
    <row r="20" spans="1:39">
      <c r="A20" s="1">
        <v>17</v>
      </c>
      <c r="B20" s="2" t="s">
        <v>102</v>
      </c>
      <c r="C20" s="2" t="s">
        <v>75</v>
      </c>
      <c r="D20" s="2" t="s">
        <v>36</v>
      </c>
      <c r="E20" s="18">
        <f t="shared" si="0"/>
        <v>21.299999999999997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4">
        <v>0</v>
      </c>
      <c r="Z20" s="4">
        <v>0</v>
      </c>
      <c r="AA20" s="4">
        <v>0</v>
      </c>
      <c r="AB20" s="4">
        <v>0</v>
      </c>
      <c r="AC20" s="4">
        <f t="shared" si="1"/>
        <v>16.799999999999997</v>
      </c>
      <c r="AD20" s="4">
        <v>0</v>
      </c>
      <c r="AE20" s="4">
        <v>0</v>
      </c>
      <c r="AF20" s="4">
        <v>3</v>
      </c>
      <c r="AG20" s="4">
        <v>0</v>
      </c>
      <c r="AH20" s="4">
        <v>0</v>
      </c>
      <c r="AI20" s="4">
        <v>0</v>
      </c>
      <c r="AJ20" s="4">
        <v>0</v>
      </c>
      <c r="AK20" s="4">
        <v>1.5</v>
      </c>
      <c r="AL20" s="4">
        <v>0</v>
      </c>
      <c r="AM20" s="5">
        <v>112000</v>
      </c>
    </row>
    <row r="21" spans="1:39">
      <c r="A21" s="1">
        <v>18</v>
      </c>
      <c r="B21" s="2" t="s">
        <v>62</v>
      </c>
      <c r="C21" s="2" t="s">
        <v>63</v>
      </c>
      <c r="D21" s="2" t="s">
        <v>64</v>
      </c>
      <c r="E21" s="18">
        <f t="shared" si="0"/>
        <v>19.82</v>
      </c>
      <c r="F21" s="3">
        <v>5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4">
        <v>0</v>
      </c>
      <c r="Z21" s="4">
        <v>0</v>
      </c>
      <c r="AA21" s="4">
        <v>0</v>
      </c>
      <c r="AB21" s="4">
        <v>0</v>
      </c>
      <c r="AC21" s="4">
        <f t="shared" si="1"/>
        <v>7.4999999999999991</v>
      </c>
      <c r="AD21" s="4">
        <v>0</v>
      </c>
      <c r="AE21" s="4">
        <v>0</v>
      </c>
      <c r="AF21" s="4">
        <v>7.32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5">
        <v>50000</v>
      </c>
    </row>
    <row r="22" spans="1:39">
      <c r="A22" s="1">
        <v>19</v>
      </c>
      <c r="B22" s="2" t="s">
        <v>55</v>
      </c>
      <c r="C22" s="2" t="s">
        <v>40</v>
      </c>
      <c r="D22" s="2" t="s">
        <v>36</v>
      </c>
      <c r="E22" s="18">
        <f t="shared" si="0"/>
        <v>19</v>
      </c>
      <c r="F22" s="3">
        <v>5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4">
        <v>0</v>
      </c>
      <c r="Z22" s="4">
        <v>0</v>
      </c>
      <c r="AA22" s="4">
        <v>0</v>
      </c>
      <c r="AB22" s="4">
        <v>0</v>
      </c>
      <c r="AC22" s="4">
        <f t="shared" si="1"/>
        <v>0</v>
      </c>
      <c r="AD22" s="4">
        <v>0</v>
      </c>
      <c r="AE22" s="4">
        <v>0</v>
      </c>
      <c r="AF22" s="4">
        <v>14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</row>
    <row r="23" spans="1:39">
      <c r="A23" s="1">
        <v>20</v>
      </c>
      <c r="B23" s="2" t="s">
        <v>57</v>
      </c>
      <c r="C23" s="2" t="s">
        <v>58</v>
      </c>
      <c r="D23" s="2" t="s">
        <v>54</v>
      </c>
      <c r="E23" s="18">
        <f t="shared" si="0"/>
        <v>16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4">
        <v>0</v>
      </c>
      <c r="Z23" s="4">
        <v>0</v>
      </c>
      <c r="AA23" s="4">
        <v>0</v>
      </c>
      <c r="AB23" s="4">
        <v>0</v>
      </c>
      <c r="AC23" s="4">
        <f t="shared" si="1"/>
        <v>0</v>
      </c>
      <c r="AD23" s="4">
        <v>0</v>
      </c>
      <c r="AE23" s="4">
        <v>15</v>
      </c>
      <c r="AF23" s="4">
        <v>1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</row>
    <row r="24" spans="1:39">
      <c r="A24" s="1">
        <v>21</v>
      </c>
      <c r="B24" s="2" t="s">
        <v>60</v>
      </c>
      <c r="C24" s="2" t="s">
        <v>47</v>
      </c>
      <c r="D24" s="2" t="s">
        <v>36</v>
      </c>
      <c r="E24" s="18">
        <f t="shared" si="0"/>
        <v>13.3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4">
        <v>0</v>
      </c>
      <c r="Z24" s="4">
        <v>0</v>
      </c>
      <c r="AA24" s="4">
        <v>0</v>
      </c>
      <c r="AB24" s="4">
        <v>0</v>
      </c>
      <c r="AC24" s="4">
        <f t="shared" si="1"/>
        <v>0</v>
      </c>
      <c r="AD24" s="4">
        <v>0</v>
      </c>
      <c r="AE24" s="4">
        <v>13.3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</row>
    <row r="25" spans="1:39">
      <c r="A25" s="1">
        <v>22</v>
      </c>
      <c r="B25" s="2" t="s">
        <v>61</v>
      </c>
      <c r="C25" s="2" t="s">
        <v>47</v>
      </c>
      <c r="D25" s="2" t="s">
        <v>32</v>
      </c>
      <c r="E25" s="18">
        <f t="shared" si="0"/>
        <v>13.3</v>
      </c>
      <c r="F25" s="3">
        <v>5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4">
        <v>0</v>
      </c>
      <c r="Z25" s="4">
        <v>0</v>
      </c>
      <c r="AA25" s="4">
        <v>0</v>
      </c>
      <c r="AB25" s="4">
        <v>0</v>
      </c>
      <c r="AC25" s="4">
        <f t="shared" si="1"/>
        <v>0</v>
      </c>
      <c r="AD25" s="4">
        <v>0</v>
      </c>
      <c r="AE25" s="4">
        <v>8.3000000000000007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</row>
    <row r="26" spans="1:39">
      <c r="A26" s="1">
        <v>23</v>
      </c>
      <c r="B26" s="2" t="s">
        <v>73</v>
      </c>
      <c r="C26" s="2" t="s">
        <v>58</v>
      </c>
      <c r="D26" s="2" t="s">
        <v>36</v>
      </c>
      <c r="E26" s="18">
        <f t="shared" si="0"/>
        <v>13.25</v>
      </c>
      <c r="F26" s="3">
        <v>5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4">
        <v>0</v>
      </c>
      <c r="Z26" s="4">
        <v>0</v>
      </c>
      <c r="AA26" s="4">
        <v>0</v>
      </c>
      <c r="AB26" s="4">
        <v>0</v>
      </c>
      <c r="AC26" s="4">
        <f t="shared" si="1"/>
        <v>0</v>
      </c>
      <c r="AD26" s="4">
        <v>0</v>
      </c>
      <c r="AE26" s="4">
        <v>0</v>
      </c>
      <c r="AF26" s="4">
        <v>3</v>
      </c>
      <c r="AG26" s="4">
        <v>0</v>
      </c>
      <c r="AH26" s="4">
        <v>0</v>
      </c>
      <c r="AI26" s="4">
        <v>0</v>
      </c>
      <c r="AJ26" s="4">
        <v>0</v>
      </c>
      <c r="AK26" s="4">
        <v>4.25</v>
      </c>
      <c r="AL26" s="4">
        <v>1</v>
      </c>
    </row>
    <row r="27" spans="1:39">
      <c r="A27" s="1">
        <v>24</v>
      </c>
      <c r="B27" s="2" t="s">
        <v>67</v>
      </c>
      <c r="C27" s="2" t="s">
        <v>45</v>
      </c>
      <c r="D27" s="2" t="s">
        <v>36</v>
      </c>
      <c r="E27" s="18">
        <f t="shared" si="0"/>
        <v>10.5</v>
      </c>
      <c r="F27" s="3">
        <v>5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4">
        <v>0</v>
      </c>
      <c r="Z27" s="4">
        <v>0</v>
      </c>
      <c r="AA27" s="4">
        <v>0</v>
      </c>
      <c r="AB27" s="4">
        <v>0</v>
      </c>
      <c r="AC27" s="4">
        <f t="shared" si="1"/>
        <v>0</v>
      </c>
      <c r="AD27" s="4">
        <v>0</v>
      </c>
      <c r="AE27" s="4">
        <v>0</v>
      </c>
      <c r="AF27" s="4">
        <v>5.5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</row>
    <row r="28" spans="1:39">
      <c r="A28" s="1">
        <v>25</v>
      </c>
      <c r="B28" s="2" t="s">
        <v>68</v>
      </c>
      <c r="C28" s="2" t="s">
        <v>49</v>
      </c>
      <c r="D28" s="2" t="s">
        <v>36</v>
      </c>
      <c r="E28" s="18">
        <f t="shared" si="0"/>
        <v>10</v>
      </c>
      <c r="F28" s="3">
        <v>5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4">
        <v>0</v>
      </c>
      <c r="Z28" s="4">
        <v>0</v>
      </c>
      <c r="AA28" s="4">
        <v>0</v>
      </c>
      <c r="AB28" s="4">
        <v>0</v>
      </c>
      <c r="AC28" s="4">
        <f t="shared" si="1"/>
        <v>0</v>
      </c>
      <c r="AD28" s="4">
        <v>0</v>
      </c>
      <c r="AE28" s="4">
        <v>5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</row>
    <row r="29" spans="1:39">
      <c r="A29" s="1">
        <v>26</v>
      </c>
      <c r="B29" s="2" t="s">
        <v>105</v>
      </c>
      <c r="C29" s="2" t="s">
        <v>43</v>
      </c>
      <c r="D29" s="2" t="s">
        <v>36</v>
      </c>
      <c r="E29" s="18">
        <f t="shared" si="0"/>
        <v>9.7399999999999984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4">
        <v>0</v>
      </c>
      <c r="Z29" s="4">
        <v>0</v>
      </c>
      <c r="AA29" s="4">
        <v>0</v>
      </c>
      <c r="AB29" s="4">
        <v>0</v>
      </c>
      <c r="AC29" s="4">
        <f t="shared" si="1"/>
        <v>8.4899999999999984</v>
      </c>
      <c r="AD29" s="4">
        <v>1.25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5">
        <v>56600</v>
      </c>
    </row>
    <row r="30" spans="1:39">
      <c r="A30" s="1">
        <v>27</v>
      </c>
      <c r="B30" s="2" t="s">
        <v>69</v>
      </c>
      <c r="C30" s="2" t="s">
        <v>70</v>
      </c>
      <c r="D30" s="2" t="s">
        <v>41</v>
      </c>
      <c r="E30" s="18">
        <f t="shared" si="0"/>
        <v>9</v>
      </c>
      <c r="F30" s="3">
        <v>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4">
        <v>0</v>
      </c>
      <c r="Z30" s="4">
        <v>0</v>
      </c>
      <c r="AA30" s="4">
        <v>0</v>
      </c>
      <c r="AB30" s="4">
        <v>0</v>
      </c>
      <c r="AC30" s="4">
        <f t="shared" si="1"/>
        <v>0</v>
      </c>
      <c r="AD30" s="4">
        <v>0</v>
      </c>
      <c r="AE30" s="4">
        <v>0</v>
      </c>
      <c r="AF30" s="4">
        <v>4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</row>
    <row r="31" spans="1:39">
      <c r="A31" s="1">
        <v>28</v>
      </c>
      <c r="B31" s="2" t="s">
        <v>71</v>
      </c>
      <c r="C31" s="2" t="s">
        <v>70</v>
      </c>
      <c r="D31" s="2" t="s">
        <v>36</v>
      </c>
      <c r="E31" s="18">
        <f t="shared" si="0"/>
        <v>9</v>
      </c>
      <c r="F31" s="3">
        <v>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4">
        <v>0</v>
      </c>
      <c r="Z31" s="4">
        <v>0</v>
      </c>
      <c r="AA31" s="4">
        <v>0</v>
      </c>
      <c r="AB31" s="4">
        <v>0</v>
      </c>
      <c r="AC31" s="4">
        <f t="shared" si="1"/>
        <v>0</v>
      </c>
      <c r="AD31" s="4">
        <v>0</v>
      </c>
      <c r="AE31" s="4">
        <v>0</v>
      </c>
      <c r="AF31" s="4">
        <v>4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</row>
    <row r="32" spans="1:39">
      <c r="A32" s="1">
        <v>29</v>
      </c>
      <c r="B32" s="2" t="s">
        <v>86</v>
      </c>
      <c r="C32" s="2" t="s">
        <v>43</v>
      </c>
      <c r="D32" s="2" t="s">
        <v>37</v>
      </c>
      <c r="E32" s="18">
        <f t="shared" si="0"/>
        <v>8.5</v>
      </c>
      <c r="F32" s="3">
        <v>5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4">
        <v>0</v>
      </c>
      <c r="Z32" s="4">
        <v>0</v>
      </c>
      <c r="AA32" s="4">
        <v>0</v>
      </c>
      <c r="AB32" s="4">
        <v>0</v>
      </c>
      <c r="AC32" s="4">
        <f t="shared" si="1"/>
        <v>0</v>
      </c>
      <c r="AD32" s="4">
        <v>0</v>
      </c>
      <c r="AE32" s="4">
        <v>0</v>
      </c>
      <c r="AF32" s="4">
        <v>1</v>
      </c>
      <c r="AG32" s="4">
        <v>0</v>
      </c>
      <c r="AH32" s="4">
        <v>2.5</v>
      </c>
      <c r="AI32" s="4">
        <v>0</v>
      </c>
      <c r="AJ32" s="4">
        <v>0</v>
      </c>
      <c r="AK32" s="4">
        <v>0</v>
      </c>
      <c r="AL32" s="4">
        <v>0</v>
      </c>
    </row>
    <row r="33" spans="1:38">
      <c r="A33" s="1">
        <v>30</v>
      </c>
      <c r="B33" s="2" t="s">
        <v>74</v>
      </c>
      <c r="C33" s="2" t="s">
        <v>49</v>
      </c>
      <c r="D33" s="2" t="s">
        <v>36</v>
      </c>
      <c r="E33" s="18">
        <f t="shared" si="0"/>
        <v>8</v>
      </c>
      <c r="F33" s="3">
        <v>5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4">
        <v>0</v>
      </c>
      <c r="Z33" s="4">
        <v>0</v>
      </c>
      <c r="AA33" s="4">
        <v>0</v>
      </c>
      <c r="AB33" s="4">
        <v>0</v>
      </c>
      <c r="AC33" s="4">
        <f t="shared" si="1"/>
        <v>0</v>
      </c>
      <c r="AD33" s="4">
        <v>0</v>
      </c>
      <c r="AE33" s="4">
        <v>0</v>
      </c>
      <c r="AF33" s="4">
        <v>3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</row>
    <row r="34" spans="1:38">
      <c r="A34" s="1">
        <v>31</v>
      </c>
      <c r="B34" s="2" t="s">
        <v>76</v>
      </c>
      <c r="C34" s="2" t="s">
        <v>45</v>
      </c>
      <c r="D34" s="2" t="s">
        <v>36</v>
      </c>
      <c r="E34" s="18">
        <f t="shared" si="0"/>
        <v>7.5</v>
      </c>
      <c r="F34" s="3">
        <v>5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4">
        <v>0</v>
      </c>
      <c r="Z34" s="4">
        <v>0</v>
      </c>
      <c r="AA34" s="4">
        <v>0</v>
      </c>
      <c r="AB34" s="4">
        <v>0</v>
      </c>
      <c r="AC34" s="4">
        <f t="shared" si="1"/>
        <v>0</v>
      </c>
      <c r="AD34" s="4">
        <v>0</v>
      </c>
      <c r="AE34" s="4">
        <v>0</v>
      </c>
      <c r="AF34" s="4">
        <v>2.5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</row>
    <row r="35" spans="1:38">
      <c r="A35" s="1">
        <v>32</v>
      </c>
      <c r="B35" s="2" t="s">
        <v>78</v>
      </c>
      <c r="C35" s="2" t="s">
        <v>70</v>
      </c>
      <c r="D35" s="2" t="s">
        <v>36</v>
      </c>
      <c r="E35" s="18">
        <f t="shared" si="0"/>
        <v>7</v>
      </c>
      <c r="F35" s="3">
        <v>5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4">
        <v>0</v>
      </c>
      <c r="Z35" s="4">
        <v>0</v>
      </c>
      <c r="AA35" s="4">
        <v>0</v>
      </c>
      <c r="AB35" s="4">
        <v>0</v>
      </c>
      <c r="AC35" s="4">
        <f t="shared" si="1"/>
        <v>0</v>
      </c>
      <c r="AD35" s="4">
        <v>0</v>
      </c>
      <c r="AE35" s="4">
        <v>0</v>
      </c>
      <c r="AF35" s="4">
        <v>2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</row>
    <row r="36" spans="1:38">
      <c r="A36" s="1">
        <v>33</v>
      </c>
      <c r="B36" s="2" t="s">
        <v>79</v>
      </c>
      <c r="C36" s="2" t="s">
        <v>70</v>
      </c>
      <c r="D36" s="2" t="s">
        <v>34</v>
      </c>
      <c r="E36" s="18">
        <f t="shared" ref="E36:E63" si="2">SUM(F36:AL36)</f>
        <v>7</v>
      </c>
      <c r="F36" s="3">
        <v>5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4">
        <v>0</v>
      </c>
      <c r="Z36" s="4">
        <v>0</v>
      </c>
      <c r="AA36" s="4">
        <v>0</v>
      </c>
      <c r="AB36" s="4">
        <v>0</v>
      </c>
      <c r="AC36" s="4">
        <f t="shared" ref="AC36:AC63" si="3">15/100000*AM36</f>
        <v>0</v>
      </c>
      <c r="AD36" s="4">
        <v>0</v>
      </c>
      <c r="AE36" s="4">
        <v>0</v>
      </c>
      <c r="AF36" s="4">
        <v>2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</row>
    <row r="37" spans="1:38">
      <c r="A37" s="1">
        <v>34</v>
      </c>
      <c r="B37" s="2" t="s">
        <v>80</v>
      </c>
      <c r="C37" s="2" t="s">
        <v>66</v>
      </c>
      <c r="D37" s="2" t="s">
        <v>32</v>
      </c>
      <c r="E37" s="18">
        <f t="shared" si="2"/>
        <v>7</v>
      </c>
      <c r="F37" s="3">
        <v>5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4">
        <v>0</v>
      </c>
      <c r="Z37" s="4">
        <v>0</v>
      </c>
      <c r="AA37" s="4">
        <v>0</v>
      </c>
      <c r="AB37" s="4">
        <v>0</v>
      </c>
      <c r="AC37" s="4">
        <f t="shared" si="3"/>
        <v>0</v>
      </c>
      <c r="AD37" s="4">
        <v>0</v>
      </c>
      <c r="AE37" s="4">
        <v>0</v>
      </c>
      <c r="AF37" s="4">
        <v>2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</row>
    <row r="38" spans="1:38">
      <c r="A38" s="1">
        <v>35</v>
      </c>
      <c r="B38" s="2" t="s">
        <v>81</v>
      </c>
      <c r="C38" s="2" t="s">
        <v>70</v>
      </c>
      <c r="D38" s="2" t="s">
        <v>35</v>
      </c>
      <c r="E38" s="18">
        <f t="shared" si="2"/>
        <v>7</v>
      </c>
      <c r="F38" s="3">
        <v>5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4">
        <v>0</v>
      </c>
      <c r="Z38" s="4">
        <v>0</v>
      </c>
      <c r="AA38" s="4">
        <v>0</v>
      </c>
      <c r="AB38" s="4">
        <v>0</v>
      </c>
      <c r="AC38" s="4">
        <f t="shared" si="3"/>
        <v>0</v>
      </c>
      <c r="AD38" s="4">
        <v>0</v>
      </c>
      <c r="AE38" s="4">
        <v>0</v>
      </c>
      <c r="AF38" s="4">
        <v>2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</row>
    <row r="39" spans="1:38">
      <c r="A39" s="1">
        <v>36</v>
      </c>
      <c r="B39" s="2" t="s">
        <v>82</v>
      </c>
      <c r="C39" s="2" t="s">
        <v>49</v>
      </c>
      <c r="D39" s="2" t="s">
        <v>35</v>
      </c>
      <c r="E39" s="18">
        <f t="shared" si="2"/>
        <v>6.25</v>
      </c>
      <c r="F39" s="3">
        <v>5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4">
        <v>0</v>
      </c>
      <c r="Z39" s="4">
        <v>0</v>
      </c>
      <c r="AA39" s="4">
        <v>0</v>
      </c>
      <c r="AB39" s="4">
        <v>0</v>
      </c>
      <c r="AC39" s="4">
        <f t="shared" si="3"/>
        <v>0</v>
      </c>
      <c r="AD39" s="4">
        <v>1.25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</row>
    <row r="40" spans="1:38">
      <c r="A40" s="1">
        <v>37</v>
      </c>
      <c r="B40" s="2" t="s">
        <v>83</v>
      </c>
      <c r="C40" s="2" t="s">
        <v>70</v>
      </c>
      <c r="D40" s="2" t="s">
        <v>84</v>
      </c>
      <c r="E40" s="18">
        <f t="shared" si="2"/>
        <v>6</v>
      </c>
      <c r="F40" s="3">
        <v>5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4">
        <v>0</v>
      </c>
      <c r="Z40" s="4">
        <v>0</v>
      </c>
      <c r="AA40" s="4">
        <v>0</v>
      </c>
      <c r="AB40" s="4">
        <v>0</v>
      </c>
      <c r="AC40" s="4">
        <f t="shared" si="3"/>
        <v>0</v>
      </c>
      <c r="AD40" s="4">
        <v>0</v>
      </c>
      <c r="AE40" s="4">
        <v>0</v>
      </c>
      <c r="AF40" s="4">
        <v>1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</row>
    <row r="41" spans="1:38">
      <c r="A41" s="1">
        <v>38</v>
      </c>
      <c r="B41" s="2" t="s">
        <v>85</v>
      </c>
      <c r="C41" s="2" t="s">
        <v>58</v>
      </c>
      <c r="D41" s="2" t="s">
        <v>36</v>
      </c>
      <c r="E41" s="18">
        <f t="shared" si="2"/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4">
        <v>0</v>
      </c>
      <c r="Z41" s="4">
        <v>0</v>
      </c>
      <c r="AA41" s="4">
        <v>0</v>
      </c>
      <c r="AB41" s="4">
        <v>0</v>
      </c>
      <c r="AC41" s="4">
        <f t="shared" si="3"/>
        <v>0</v>
      </c>
      <c r="AD41" s="4">
        <v>0</v>
      </c>
      <c r="AE41" s="4">
        <v>5</v>
      </c>
      <c r="AF41" s="4">
        <v>1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</row>
    <row r="42" spans="1:38">
      <c r="A42" s="1">
        <v>39</v>
      </c>
      <c r="B42" s="2" t="s">
        <v>87</v>
      </c>
      <c r="C42" s="2" t="s">
        <v>49</v>
      </c>
      <c r="D42" s="2" t="s">
        <v>35</v>
      </c>
      <c r="E42" s="18">
        <f t="shared" si="2"/>
        <v>5</v>
      </c>
      <c r="F42" s="3">
        <v>5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4">
        <v>0</v>
      </c>
      <c r="Z42" s="4">
        <v>0</v>
      </c>
      <c r="AA42" s="4">
        <v>0</v>
      </c>
      <c r="AB42" s="4">
        <v>0</v>
      </c>
      <c r="AC42" s="4">
        <f t="shared" si="3"/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</row>
    <row r="43" spans="1:38">
      <c r="A43" s="1">
        <v>40</v>
      </c>
      <c r="B43" s="2" t="s">
        <v>88</v>
      </c>
      <c r="C43" s="2" t="s">
        <v>49</v>
      </c>
      <c r="D43" s="2" t="s">
        <v>36</v>
      </c>
      <c r="E43" s="18">
        <f t="shared" si="2"/>
        <v>5</v>
      </c>
      <c r="F43" s="3">
        <v>5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4">
        <v>0</v>
      </c>
      <c r="Z43" s="4">
        <v>0</v>
      </c>
      <c r="AA43" s="4">
        <v>0</v>
      </c>
      <c r="AB43" s="4">
        <v>0</v>
      </c>
      <c r="AC43" s="4">
        <f t="shared" si="3"/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</row>
    <row r="44" spans="1:38">
      <c r="A44" s="1">
        <v>41</v>
      </c>
      <c r="B44" s="2" t="s">
        <v>90</v>
      </c>
      <c r="C44" s="2" t="s">
        <v>47</v>
      </c>
      <c r="D44" s="2" t="s">
        <v>36</v>
      </c>
      <c r="E44" s="18">
        <f t="shared" si="2"/>
        <v>5</v>
      </c>
      <c r="F44" s="3">
        <v>5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4">
        <v>0</v>
      </c>
      <c r="Z44" s="4">
        <v>0</v>
      </c>
      <c r="AA44" s="4">
        <v>0</v>
      </c>
      <c r="AB44" s="4">
        <v>0</v>
      </c>
      <c r="AC44" s="4">
        <f t="shared" si="3"/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</row>
    <row r="45" spans="1:38">
      <c r="A45" s="1">
        <v>42</v>
      </c>
      <c r="B45" s="2" t="s">
        <v>91</v>
      </c>
      <c r="C45" s="2" t="s">
        <v>58</v>
      </c>
      <c r="D45" s="2" t="s">
        <v>36</v>
      </c>
      <c r="E45" s="18">
        <f t="shared" si="2"/>
        <v>5</v>
      </c>
      <c r="F45" s="3">
        <v>5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4">
        <v>0</v>
      </c>
      <c r="Z45" s="4">
        <v>0</v>
      </c>
      <c r="AA45" s="4">
        <v>0</v>
      </c>
      <c r="AB45" s="4">
        <v>0</v>
      </c>
      <c r="AC45" s="4">
        <f t="shared" si="3"/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</row>
    <row r="46" spans="1:38">
      <c r="A46" s="1">
        <v>43</v>
      </c>
      <c r="B46" s="2" t="s">
        <v>92</v>
      </c>
      <c r="C46" s="2" t="s">
        <v>51</v>
      </c>
      <c r="D46" s="2" t="s">
        <v>36</v>
      </c>
      <c r="E46" s="18">
        <f t="shared" si="2"/>
        <v>5</v>
      </c>
      <c r="F46" s="3">
        <v>5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4">
        <v>0</v>
      </c>
      <c r="Z46" s="4">
        <v>0</v>
      </c>
      <c r="AA46" s="4">
        <v>0</v>
      </c>
      <c r="AB46" s="4">
        <v>0</v>
      </c>
      <c r="AC46" s="4">
        <f t="shared" si="3"/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</row>
    <row r="47" spans="1:38">
      <c r="A47" s="1">
        <v>44</v>
      </c>
      <c r="B47" s="2" t="s">
        <v>93</v>
      </c>
      <c r="C47" s="2" t="s">
        <v>49</v>
      </c>
      <c r="D47" s="2" t="s">
        <v>36</v>
      </c>
      <c r="E47" s="18">
        <f t="shared" si="2"/>
        <v>5</v>
      </c>
      <c r="F47" s="3">
        <v>5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4">
        <v>0</v>
      </c>
      <c r="Z47" s="4">
        <v>0</v>
      </c>
      <c r="AA47" s="4">
        <v>0</v>
      </c>
      <c r="AB47" s="4">
        <v>0</v>
      </c>
      <c r="AC47" s="4">
        <f t="shared" si="3"/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</row>
    <row r="48" spans="1:38">
      <c r="A48" s="1">
        <v>45</v>
      </c>
      <c r="B48" s="2" t="s">
        <v>94</v>
      </c>
      <c r="C48" s="2" t="s">
        <v>49</v>
      </c>
      <c r="D48" s="2" t="s">
        <v>35</v>
      </c>
      <c r="E48" s="18">
        <f t="shared" si="2"/>
        <v>5</v>
      </c>
      <c r="F48" s="3">
        <v>5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4">
        <v>0</v>
      </c>
      <c r="Z48" s="4">
        <v>0</v>
      </c>
      <c r="AA48" s="4">
        <v>0</v>
      </c>
      <c r="AB48" s="4">
        <v>0</v>
      </c>
      <c r="AC48" s="4">
        <f t="shared" si="3"/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</row>
    <row r="49" spans="1:38">
      <c r="A49" s="1">
        <v>46</v>
      </c>
      <c r="B49" s="2" t="s">
        <v>96</v>
      </c>
      <c r="C49" s="2" t="s">
        <v>51</v>
      </c>
      <c r="D49" s="2" t="s">
        <v>36</v>
      </c>
      <c r="E49" s="18">
        <f t="shared" si="2"/>
        <v>5</v>
      </c>
      <c r="F49" s="3">
        <v>5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4">
        <v>0</v>
      </c>
      <c r="Z49" s="4">
        <v>0</v>
      </c>
      <c r="AA49" s="4">
        <v>0</v>
      </c>
      <c r="AB49" s="4">
        <v>0</v>
      </c>
      <c r="AC49" s="4">
        <f t="shared" si="3"/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</row>
    <row r="50" spans="1:38">
      <c r="A50" s="1">
        <v>47</v>
      </c>
      <c r="B50" s="2" t="s">
        <v>97</v>
      </c>
      <c r="C50" s="2" t="s">
        <v>49</v>
      </c>
      <c r="D50" s="2" t="s">
        <v>36</v>
      </c>
      <c r="E50" s="18">
        <f t="shared" si="2"/>
        <v>5</v>
      </c>
      <c r="F50" s="3">
        <v>5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4">
        <v>0</v>
      </c>
      <c r="Z50" s="4">
        <v>0</v>
      </c>
      <c r="AA50" s="4">
        <v>0</v>
      </c>
      <c r="AB50" s="4">
        <v>0</v>
      </c>
      <c r="AC50" s="4">
        <f t="shared" si="3"/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</row>
    <row r="51" spans="1:38">
      <c r="A51" s="1">
        <v>48</v>
      </c>
      <c r="B51" s="2" t="s">
        <v>98</v>
      </c>
      <c r="C51" s="2" t="s">
        <v>49</v>
      </c>
      <c r="D51" s="2" t="s">
        <v>36</v>
      </c>
      <c r="E51" s="18">
        <f t="shared" si="2"/>
        <v>5</v>
      </c>
      <c r="F51" s="3">
        <v>5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4">
        <v>0</v>
      </c>
      <c r="Z51" s="4">
        <v>0</v>
      </c>
      <c r="AA51" s="4">
        <v>0</v>
      </c>
      <c r="AB51" s="4">
        <v>0</v>
      </c>
      <c r="AC51" s="4">
        <f t="shared" si="3"/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</row>
    <row r="52" spans="1:38">
      <c r="A52" s="1">
        <v>49</v>
      </c>
      <c r="B52" s="2" t="s">
        <v>99</v>
      </c>
      <c r="C52" s="2" t="s">
        <v>89</v>
      </c>
      <c r="D52" s="2" t="s">
        <v>36</v>
      </c>
      <c r="E52" s="18">
        <f t="shared" si="2"/>
        <v>5</v>
      </c>
      <c r="F52" s="3">
        <v>5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4">
        <v>0</v>
      </c>
      <c r="Z52" s="4">
        <v>0</v>
      </c>
      <c r="AA52" s="4">
        <v>0</v>
      </c>
      <c r="AB52" s="4">
        <v>0</v>
      </c>
      <c r="AC52" s="4">
        <f t="shared" si="3"/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</row>
    <row r="53" spans="1:38">
      <c r="A53" s="1">
        <v>50</v>
      </c>
      <c r="B53" s="2" t="s">
        <v>100</v>
      </c>
      <c r="C53" s="2" t="s">
        <v>89</v>
      </c>
      <c r="D53" s="2" t="s">
        <v>35</v>
      </c>
      <c r="E53" s="18">
        <f t="shared" si="2"/>
        <v>5</v>
      </c>
      <c r="F53" s="3">
        <v>5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4">
        <v>0</v>
      </c>
      <c r="Z53" s="4">
        <v>0</v>
      </c>
      <c r="AA53" s="4">
        <v>0</v>
      </c>
      <c r="AB53" s="4">
        <v>0</v>
      </c>
      <c r="AC53" s="4">
        <f t="shared" si="3"/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</row>
    <row r="54" spans="1:38">
      <c r="A54" s="1">
        <v>51</v>
      </c>
      <c r="B54" s="2" t="s">
        <v>101</v>
      </c>
      <c r="C54" s="2" t="s">
        <v>70</v>
      </c>
      <c r="D54" s="2" t="s">
        <v>36</v>
      </c>
      <c r="E54" s="18">
        <f t="shared" si="2"/>
        <v>5</v>
      </c>
      <c r="F54" s="3">
        <v>5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4">
        <v>0</v>
      </c>
      <c r="Z54" s="4">
        <v>0</v>
      </c>
      <c r="AA54" s="4">
        <v>0</v>
      </c>
      <c r="AB54" s="4">
        <v>0</v>
      </c>
      <c r="AC54" s="4">
        <f t="shared" si="3"/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</row>
    <row r="55" spans="1:38">
      <c r="A55" s="1">
        <v>52</v>
      </c>
      <c r="B55" s="2" t="s">
        <v>103</v>
      </c>
      <c r="C55" s="2" t="s">
        <v>70</v>
      </c>
      <c r="D55" s="2" t="s">
        <v>36</v>
      </c>
      <c r="E55" s="18">
        <f t="shared" si="2"/>
        <v>2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4">
        <v>0</v>
      </c>
      <c r="Z55" s="4">
        <v>0</v>
      </c>
      <c r="AA55" s="4">
        <v>0</v>
      </c>
      <c r="AB55" s="4">
        <v>0</v>
      </c>
      <c r="AC55" s="4">
        <f t="shared" si="3"/>
        <v>0</v>
      </c>
      <c r="AD55" s="4">
        <v>0</v>
      </c>
      <c r="AE55" s="4">
        <v>0</v>
      </c>
      <c r="AF55" s="4">
        <v>2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</row>
    <row r="56" spans="1:38">
      <c r="A56" s="1">
        <v>53</v>
      </c>
      <c r="B56" s="2" t="s">
        <v>104</v>
      </c>
      <c r="C56" s="2" t="s">
        <v>45</v>
      </c>
      <c r="D56" s="2" t="s">
        <v>36</v>
      </c>
      <c r="E56" s="18">
        <f t="shared" si="2"/>
        <v>1.5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4">
        <v>0</v>
      </c>
      <c r="Z56" s="4">
        <v>0</v>
      </c>
      <c r="AA56" s="4">
        <v>0</v>
      </c>
      <c r="AB56" s="4">
        <v>0</v>
      </c>
      <c r="AC56" s="4">
        <f t="shared" si="3"/>
        <v>0</v>
      </c>
      <c r="AD56" s="4">
        <v>0</v>
      </c>
      <c r="AE56" s="4">
        <v>0</v>
      </c>
      <c r="AF56" s="4">
        <v>1.5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</row>
    <row r="57" spans="1:38">
      <c r="A57" s="1">
        <v>54</v>
      </c>
      <c r="B57" s="2" t="s">
        <v>106</v>
      </c>
      <c r="C57" s="2" t="s">
        <v>51</v>
      </c>
      <c r="D57" s="2" t="s">
        <v>36</v>
      </c>
      <c r="E57" s="18">
        <f t="shared" si="2"/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4">
        <v>0</v>
      </c>
      <c r="Z57" s="4">
        <v>0</v>
      </c>
      <c r="AA57" s="4">
        <v>0</v>
      </c>
      <c r="AB57" s="4">
        <v>0</v>
      </c>
      <c r="AC57" s="4">
        <f t="shared" si="3"/>
        <v>0</v>
      </c>
      <c r="AD57" s="4">
        <v>0</v>
      </c>
      <c r="AE57" s="4">
        <v>0</v>
      </c>
      <c r="AF57" s="4">
        <v>1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</row>
    <row r="58" spans="1:38">
      <c r="A58" s="1">
        <v>55</v>
      </c>
      <c r="B58" s="2" t="s">
        <v>107</v>
      </c>
      <c r="C58" s="2" t="s">
        <v>58</v>
      </c>
      <c r="D58" s="2" t="s">
        <v>36</v>
      </c>
      <c r="E58" s="18">
        <f t="shared" si="2"/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4">
        <v>0</v>
      </c>
      <c r="Z58" s="4">
        <v>0</v>
      </c>
      <c r="AA58" s="4">
        <v>0</v>
      </c>
      <c r="AB58" s="4">
        <v>0</v>
      </c>
      <c r="AC58" s="4">
        <f t="shared" si="3"/>
        <v>0</v>
      </c>
      <c r="AD58" s="4">
        <v>0</v>
      </c>
      <c r="AE58" s="4">
        <v>0</v>
      </c>
      <c r="AF58" s="4">
        <v>1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</row>
    <row r="59" spans="1:38">
      <c r="A59" s="1">
        <v>56</v>
      </c>
      <c r="B59" s="2" t="s">
        <v>108</v>
      </c>
      <c r="C59" s="2" t="s">
        <v>89</v>
      </c>
      <c r="D59" s="2" t="s">
        <v>64</v>
      </c>
      <c r="E59" s="18">
        <f t="shared" si="2"/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4">
        <v>0</v>
      </c>
      <c r="Z59" s="4">
        <v>0</v>
      </c>
      <c r="AA59" s="4">
        <v>0</v>
      </c>
      <c r="AB59" s="4">
        <v>0</v>
      </c>
      <c r="AC59" s="4">
        <f t="shared" si="3"/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</row>
    <row r="60" spans="1:38">
      <c r="A60" s="1">
        <v>57</v>
      </c>
      <c r="B60" s="2" t="s">
        <v>110</v>
      </c>
      <c r="C60" s="2" t="s">
        <v>75</v>
      </c>
      <c r="D60" s="2" t="s">
        <v>36</v>
      </c>
      <c r="E60" s="18">
        <f t="shared" si="2"/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4">
        <v>0</v>
      </c>
      <c r="Z60" s="4">
        <v>0</v>
      </c>
      <c r="AA60" s="4">
        <v>0</v>
      </c>
      <c r="AB60" s="4">
        <v>0</v>
      </c>
      <c r="AC60" s="4">
        <f t="shared" si="3"/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</row>
    <row r="61" spans="1:38">
      <c r="A61" s="1">
        <v>58</v>
      </c>
      <c r="B61" s="2" t="s">
        <v>112</v>
      </c>
      <c r="C61" s="2" t="s">
        <v>47</v>
      </c>
      <c r="D61" s="2" t="s">
        <v>36</v>
      </c>
      <c r="E61" s="18">
        <f t="shared" si="2"/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4">
        <v>0</v>
      </c>
      <c r="Z61" s="4">
        <v>0</v>
      </c>
      <c r="AA61" s="4">
        <v>0</v>
      </c>
      <c r="AB61" s="4">
        <v>0</v>
      </c>
      <c r="AC61" s="4">
        <f t="shared" si="3"/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</row>
    <row r="62" spans="1:38">
      <c r="A62" s="12">
        <v>59</v>
      </c>
      <c r="B62" s="13" t="s">
        <v>113</v>
      </c>
      <c r="C62" s="13" t="s">
        <v>66</v>
      </c>
      <c r="D62" s="13" t="s">
        <v>36</v>
      </c>
      <c r="E62" s="19">
        <f t="shared" si="2"/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f t="shared" si="3"/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</row>
    <row r="63" spans="1:38">
      <c r="A63" s="1">
        <v>60</v>
      </c>
      <c r="B63" s="2" t="s">
        <v>114</v>
      </c>
      <c r="C63" s="2" t="s">
        <v>43</v>
      </c>
      <c r="D63" s="2" t="s">
        <v>36</v>
      </c>
      <c r="E63" s="18">
        <f t="shared" si="2"/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f t="shared" si="3"/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</row>
    <row r="64" spans="1:38">
      <c r="A64" s="38" t="s">
        <v>117</v>
      </c>
      <c r="B64" s="38"/>
      <c r="C64" s="38"/>
      <c r="D64" s="38"/>
      <c r="E64" s="20">
        <f>SUM(E4:E63)</f>
        <v>6742.0296999999991</v>
      </c>
    </row>
  </sheetData>
  <sortState ref="A4:AM64">
    <sortCondition descending="1" ref="E2"/>
  </sortState>
  <mergeCells count="2">
    <mergeCell ref="A1:X1"/>
    <mergeCell ref="A64:D64"/>
  </mergeCells>
  <printOptions gridLines="1" gridLinesSet="0"/>
  <pageMargins left="0.39370078740157477" right="0.39370078740157477" top="0.39370078740157477" bottom="0.39370078740157477" header="0.31496062992125984" footer="0.31496062992125984"/>
  <pageSetup paperSize="9" scale="79" fitToWidth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5"/>
  <sheetData>
    <row r="2" spans="1:1">
      <c r="A2" t="s">
        <v>38</v>
      </c>
    </row>
  </sheetData>
  <printOptions gridLines="1" gridLinesSet="0"/>
  <pageMargins left="0.7" right="0.7" top="0.75" bottom="0.75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8"/>
  <sheetViews>
    <sheetView view="pageBreakPreview" zoomScale="80" zoomScaleSheetLayoutView="80" workbookViewId="0">
      <selection activeCell="B10" sqref="B10"/>
    </sheetView>
  </sheetViews>
  <sheetFormatPr defaultRowHeight="15"/>
  <cols>
    <col min="1" max="1" width="13.140625" style="35" customWidth="1"/>
    <col min="2" max="2" width="59.5703125" style="35" customWidth="1"/>
    <col min="3" max="3" width="14" style="35" customWidth="1"/>
    <col min="4" max="4" width="9.140625" style="36"/>
    <col min="5" max="16384" width="9.140625" style="21"/>
  </cols>
  <sheetData>
    <row r="1" spans="1:5">
      <c r="A1" s="49" t="s">
        <v>118</v>
      </c>
      <c r="B1" s="49" t="s">
        <v>119</v>
      </c>
      <c r="C1" s="49"/>
      <c r="D1" s="49"/>
    </row>
    <row r="2" spans="1:5">
      <c r="A2" s="49" t="s">
        <v>120</v>
      </c>
      <c r="B2" s="49"/>
      <c r="C2" s="49"/>
      <c r="D2" s="49"/>
    </row>
    <row r="3" spans="1:5" ht="15" customHeight="1">
      <c r="A3" s="50" t="s">
        <v>121</v>
      </c>
      <c r="B3" s="50"/>
      <c r="C3" s="50"/>
      <c r="D3" s="50"/>
    </row>
    <row r="4" spans="1:5" ht="15.75" thickBot="1">
      <c r="A4" s="22"/>
      <c r="B4" s="23"/>
      <c r="C4" s="23"/>
      <c r="D4" s="24"/>
    </row>
    <row r="5" spans="1:5" ht="15.75" thickBot="1">
      <c r="A5" s="51" t="s">
        <v>122</v>
      </c>
      <c r="B5" s="52"/>
      <c r="C5" s="25" t="s">
        <v>123</v>
      </c>
      <c r="D5" s="25" t="s">
        <v>124</v>
      </c>
      <c r="E5" s="26"/>
    </row>
    <row r="6" spans="1:5" ht="15.75" customHeight="1" thickBot="1">
      <c r="A6" s="27">
        <v>1</v>
      </c>
      <c r="B6" s="28" t="s">
        <v>125</v>
      </c>
      <c r="C6" s="29" t="s">
        <v>126</v>
      </c>
      <c r="D6" s="29">
        <v>5</v>
      </c>
      <c r="E6" s="26"/>
    </row>
    <row r="7" spans="1:5">
      <c r="A7" s="45">
        <v>2</v>
      </c>
      <c r="B7" s="45" t="s">
        <v>127</v>
      </c>
      <c r="C7" s="46">
        <v>1</v>
      </c>
      <c r="D7" s="46">
        <v>10</v>
      </c>
      <c r="E7" s="26"/>
    </row>
    <row r="8" spans="1:5" ht="15.75" thickBot="1">
      <c r="A8" s="44"/>
      <c r="B8" s="44"/>
      <c r="C8" s="48"/>
      <c r="D8" s="48"/>
      <c r="E8" s="26"/>
    </row>
    <row r="9" spans="1:5" ht="45.75" thickBot="1">
      <c r="A9" s="27">
        <v>3</v>
      </c>
      <c r="B9" s="30" t="s">
        <v>128</v>
      </c>
      <c r="C9" s="29">
        <v>1</v>
      </c>
      <c r="D9" s="29">
        <v>15</v>
      </c>
      <c r="E9" s="26"/>
    </row>
    <row r="10" spans="1:5" ht="30.75" thickBot="1">
      <c r="A10" s="27">
        <v>4</v>
      </c>
      <c r="B10" s="28" t="s">
        <v>129</v>
      </c>
      <c r="C10" s="29">
        <v>1</v>
      </c>
      <c r="D10" s="29">
        <v>15</v>
      </c>
      <c r="E10" s="26"/>
    </row>
    <row r="11" spans="1:5" ht="60.75" thickBot="1">
      <c r="A11" s="27">
        <v>5</v>
      </c>
      <c r="B11" s="30" t="s">
        <v>130</v>
      </c>
      <c r="C11" s="29">
        <v>1</v>
      </c>
      <c r="D11" s="29">
        <v>15</v>
      </c>
      <c r="E11" s="26"/>
    </row>
    <row r="12" spans="1:5" ht="30.75" thickBot="1">
      <c r="A12" s="27">
        <v>6</v>
      </c>
      <c r="B12" s="28" t="s">
        <v>131</v>
      </c>
      <c r="C12" s="29">
        <v>1</v>
      </c>
      <c r="D12" s="29">
        <v>5</v>
      </c>
      <c r="E12" s="26"/>
    </row>
    <row r="13" spans="1:5" ht="30.75" customHeight="1" thickBot="1">
      <c r="A13" s="27">
        <v>7</v>
      </c>
      <c r="B13" s="28" t="s">
        <v>132</v>
      </c>
      <c r="C13" s="29">
        <v>1</v>
      </c>
      <c r="D13" s="29">
        <v>3</v>
      </c>
      <c r="E13" s="26"/>
    </row>
    <row r="14" spans="1:5" ht="45.75" thickBot="1">
      <c r="A14" s="45">
        <v>8</v>
      </c>
      <c r="B14" s="28" t="s">
        <v>133</v>
      </c>
      <c r="C14" s="29"/>
      <c r="D14" s="29"/>
      <c r="E14" s="26"/>
    </row>
    <row r="15" spans="1:5" ht="15.75" thickBot="1">
      <c r="A15" s="43"/>
      <c r="B15" s="28" t="s">
        <v>134</v>
      </c>
      <c r="C15" s="29">
        <v>1</v>
      </c>
      <c r="D15" s="29">
        <v>5</v>
      </c>
      <c r="E15" s="26"/>
    </row>
    <row r="16" spans="1:5" ht="15.75" thickBot="1">
      <c r="A16" s="43"/>
      <c r="B16" s="28" t="s">
        <v>135</v>
      </c>
      <c r="C16" s="29">
        <v>1</v>
      </c>
      <c r="D16" s="29">
        <v>4</v>
      </c>
      <c r="E16" s="26"/>
    </row>
    <row r="17" spans="1:5" ht="15.75" thickBot="1">
      <c r="A17" s="44"/>
      <c r="B17" s="28" t="s">
        <v>136</v>
      </c>
      <c r="C17" s="29">
        <v>1</v>
      </c>
      <c r="D17" s="29">
        <v>3</v>
      </c>
      <c r="E17" s="26"/>
    </row>
    <row r="18" spans="1:5" ht="45.75" thickBot="1">
      <c r="A18" s="42">
        <v>9</v>
      </c>
      <c r="B18" s="30" t="s">
        <v>137</v>
      </c>
      <c r="C18" s="29"/>
      <c r="D18" s="29"/>
      <c r="E18" s="26"/>
    </row>
    <row r="19" spans="1:5" ht="15.75" thickBot="1">
      <c r="A19" s="43"/>
      <c r="B19" s="28" t="s">
        <v>135</v>
      </c>
      <c r="C19" s="46" t="s">
        <v>138</v>
      </c>
      <c r="D19" s="29">
        <v>5</v>
      </c>
      <c r="E19" s="26"/>
    </row>
    <row r="20" spans="1:5" ht="15.75" thickBot="1">
      <c r="A20" s="43"/>
      <c r="B20" s="28" t="s">
        <v>136</v>
      </c>
      <c r="C20" s="47"/>
      <c r="D20" s="29">
        <v>4</v>
      </c>
      <c r="E20" s="26"/>
    </row>
    <row r="21" spans="1:5" ht="15.75" thickBot="1">
      <c r="A21" s="44"/>
      <c r="B21" s="28" t="s">
        <v>139</v>
      </c>
      <c r="C21" s="48"/>
      <c r="D21" s="29">
        <v>3</v>
      </c>
      <c r="E21" s="26"/>
    </row>
    <row r="22" spans="1:5" ht="30.75" thickBot="1">
      <c r="A22" s="42">
        <v>10</v>
      </c>
      <c r="B22" s="28" t="s">
        <v>140</v>
      </c>
      <c r="C22" s="29"/>
      <c r="D22" s="29"/>
      <c r="E22" s="26"/>
    </row>
    <row r="23" spans="1:5" ht="15.75" thickBot="1">
      <c r="A23" s="43"/>
      <c r="B23" s="28" t="s">
        <v>135</v>
      </c>
      <c r="C23" s="46" t="s">
        <v>141</v>
      </c>
      <c r="D23" s="29">
        <v>4</v>
      </c>
      <c r="E23" s="26"/>
    </row>
    <row r="24" spans="1:5" ht="15.75" thickBot="1">
      <c r="A24" s="43"/>
      <c r="B24" s="28" t="s">
        <v>136</v>
      </c>
      <c r="C24" s="47"/>
      <c r="D24" s="29">
        <v>3</v>
      </c>
      <c r="E24" s="26"/>
    </row>
    <row r="25" spans="1:5" ht="15.75" thickBot="1">
      <c r="A25" s="44"/>
      <c r="B25" s="28" t="s">
        <v>139</v>
      </c>
      <c r="C25" s="48"/>
      <c r="D25" s="29">
        <v>2</v>
      </c>
      <c r="E25" s="26"/>
    </row>
    <row r="26" spans="1:5" ht="30.75" thickBot="1">
      <c r="A26" s="27">
        <v>11</v>
      </c>
      <c r="B26" s="28" t="s">
        <v>142</v>
      </c>
      <c r="C26" s="29" t="s">
        <v>141</v>
      </c>
      <c r="D26" s="29">
        <v>5</v>
      </c>
      <c r="E26" s="26"/>
    </row>
    <row r="27" spans="1:5" ht="45.75" thickBot="1">
      <c r="A27" s="27">
        <v>12</v>
      </c>
      <c r="B27" s="28" t="s">
        <v>143</v>
      </c>
      <c r="C27" s="29">
        <v>1</v>
      </c>
      <c r="D27" s="29">
        <v>30</v>
      </c>
      <c r="E27" s="26"/>
    </row>
    <row r="28" spans="1:5" ht="30.75" thickBot="1">
      <c r="A28" s="27">
        <v>13</v>
      </c>
      <c r="B28" s="28" t="s">
        <v>144</v>
      </c>
      <c r="C28" s="29">
        <v>1</v>
      </c>
      <c r="D28" s="29">
        <v>50</v>
      </c>
      <c r="E28" s="26"/>
    </row>
    <row r="29" spans="1:5" ht="15.75" thickBot="1">
      <c r="A29" s="27">
        <v>14</v>
      </c>
      <c r="B29" s="28" t="s">
        <v>145</v>
      </c>
      <c r="C29" s="29">
        <v>1</v>
      </c>
      <c r="D29" s="29">
        <v>50</v>
      </c>
      <c r="E29" s="26"/>
    </row>
    <row r="30" spans="1:5" ht="15.75" thickBot="1">
      <c r="A30" s="27">
        <v>15</v>
      </c>
      <c r="B30" s="28" t="s">
        <v>146</v>
      </c>
      <c r="C30" s="29">
        <v>1</v>
      </c>
      <c r="D30" s="29">
        <v>100</v>
      </c>
      <c r="E30" s="26"/>
    </row>
    <row r="31" spans="1:5" ht="15.75" thickBot="1">
      <c r="A31" s="45">
        <v>16</v>
      </c>
      <c r="B31" s="28" t="s">
        <v>147</v>
      </c>
      <c r="C31" s="29"/>
      <c r="D31" s="29"/>
      <c r="E31" s="26"/>
    </row>
    <row r="32" spans="1:5" ht="15.75" thickBot="1">
      <c r="A32" s="43"/>
      <c r="B32" s="28" t="s">
        <v>36</v>
      </c>
      <c r="C32" s="29">
        <v>1</v>
      </c>
      <c r="D32" s="29">
        <v>25</v>
      </c>
      <c r="E32" s="26"/>
    </row>
    <row r="33" spans="1:5" ht="15.75" thickBot="1">
      <c r="A33" s="44"/>
      <c r="B33" s="28" t="s">
        <v>148</v>
      </c>
      <c r="C33" s="29">
        <v>1</v>
      </c>
      <c r="D33" s="29">
        <v>50</v>
      </c>
      <c r="E33" s="26"/>
    </row>
    <row r="34" spans="1:5" s="24" customFormat="1" ht="15.75" customHeight="1" thickBot="1">
      <c r="A34" s="42">
        <v>17</v>
      </c>
      <c r="B34" s="45" t="s">
        <v>149</v>
      </c>
      <c r="C34" s="29" t="s">
        <v>150</v>
      </c>
      <c r="D34" s="29">
        <v>5</v>
      </c>
      <c r="E34" s="26"/>
    </row>
    <row r="35" spans="1:5" ht="15.75" customHeight="1" thickBot="1">
      <c r="A35" s="43"/>
      <c r="B35" s="43"/>
      <c r="C35" s="29" t="s">
        <v>151</v>
      </c>
      <c r="D35" s="29">
        <v>10</v>
      </c>
      <c r="E35" s="26"/>
    </row>
    <row r="36" spans="1:5" ht="15.75" customHeight="1" thickBot="1">
      <c r="A36" s="44"/>
      <c r="B36" s="44"/>
      <c r="C36" s="29" t="s">
        <v>152</v>
      </c>
      <c r="D36" s="29">
        <v>15</v>
      </c>
      <c r="E36" s="26"/>
    </row>
    <row r="37" spans="1:5" ht="75.75" thickBot="1">
      <c r="A37" s="27">
        <v>18</v>
      </c>
      <c r="B37" s="28" t="s">
        <v>153</v>
      </c>
      <c r="C37" s="29">
        <v>1</v>
      </c>
      <c r="D37" s="29">
        <v>5</v>
      </c>
      <c r="E37" s="26"/>
    </row>
    <row r="38" spans="1:5" ht="45.75" thickBot="1">
      <c r="A38" s="45">
        <v>19</v>
      </c>
      <c r="B38" s="28" t="s">
        <v>154</v>
      </c>
      <c r="C38" s="29"/>
      <c r="D38" s="29"/>
      <c r="E38" s="26"/>
    </row>
    <row r="39" spans="1:5" ht="15.75" thickBot="1">
      <c r="A39" s="43"/>
      <c r="B39" s="28" t="s">
        <v>155</v>
      </c>
      <c r="C39" s="29">
        <v>1</v>
      </c>
      <c r="D39" s="29">
        <v>10</v>
      </c>
      <c r="E39" s="26"/>
    </row>
    <row r="40" spans="1:5" ht="15.75" customHeight="1" thickBot="1">
      <c r="A40" s="44"/>
      <c r="B40" s="28" t="s">
        <v>156</v>
      </c>
      <c r="C40" s="29">
        <v>1</v>
      </c>
      <c r="D40" s="29">
        <v>2</v>
      </c>
      <c r="E40" s="26"/>
    </row>
    <row r="41" spans="1:5" ht="30.75" customHeight="1" thickBot="1">
      <c r="A41" s="27">
        <v>20</v>
      </c>
      <c r="B41" s="28" t="s">
        <v>157</v>
      </c>
      <c r="C41" s="29">
        <v>1</v>
      </c>
      <c r="D41" s="29">
        <v>1</v>
      </c>
      <c r="E41" s="26"/>
    </row>
    <row r="42" spans="1:5" ht="45.75" customHeight="1" thickBot="1">
      <c r="A42" s="45">
        <v>21</v>
      </c>
      <c r="B42" s="28" t="s">
        <v>158</v>
      </c>
      <c r="C42" s="29"/>
      <c r="D42" s="29"/>
      <c r="E42" s="26"/>
    </row>
    <row r="43" spans="1:5" ht="15.75" customHeight="1" thickBot="1">
      <c r="A43" s="43"/>
      <c r="B43" s="28" t="s">
        <v>159</v>
      </c>
      <c r="C43" s="29">
        <v>1</v>
      </c>
      <c r="D43" s="29">
        <v>5</v>
      </c>
      <c r="E43" s="26"/>
    </row>
    <row r="44" spans="1:5" ht="15.75" thickBot="1">
      <c r="A44" s="43"/>
      <c r="B44" s="30" t="s">
        <v>160</v>
      </c>
      <c r="C44" s="29">
        <v>1</v>
      </c>
      <c r="D44" s="29">
        <v>3</v>
      </c>
      <c r="E44" s="26"/>
    </row>
    <row r="45" spans="1:5" ht="15.75" thickBot="1">
      <c r="A45" s="43"/>
      <c r="B45" s="30" t="s">
        <v>161</v>
      </c>
      <c r="C45" s="29">
        <v>1</v>
      </c>
      <c r="D45" s="29">
        <v>3</v>
      </c>
      <c r="E45" s="26"/>
    </row>
    <row r="46" spans="1:5" ht="15.75" thickBot="1">
      <c r="A46" s="43"/>
      <c r="B46" s="30" t="s">
        <v>162</v>
      </c>
      <c r="C46" s="29">
        <v>1</v>
      </c>
      <c r="D46" s="29">
        <v>3</v>
      </c>
      <c r="E46" s="26"/>
    </row>
    <row r="47" spans="1:5" ht="15.75" thickBot="1">
      <c r="A47" s="44"/>
      <c r="B47" s="28" t="s">
        <v>163</v>
      </c>
      <c r="C47" s="29">
        <v>1</v>
      </c>
      <c r="D47" s="29">
        <v>3</v>
      </c>
      <c r="E47" s="26"/>
    </row>
    <row r="48" spans="1:5">
      <c r="A48" s="31" t="s">
        <v>164</v>
      </c>
      <c r="B48" s="24"/>
      <c r="C48" s="24"/>
      <c r="D48" s="24"/>
    </row>
    <row r="49" spans="1:4">
      <c r="A49" s="39" t="s">
        <v>165</v>
      </c>
      <c r="B49" s="39"/>
      <c r="C49" s="39"/>
      <c r="D49" s="39"/>
    </row>
    <row r="50" spans="1:4">
      <c r="A50" s="39" t="s">
        <v>166</v>
      </c>
      <c r="B50" s="39"/>
      <c r="C50" s="39"/>
      <c r="D50" s="39"/>
    </row>
    <row r="51" spans="1:4">
      <c r="A51" s="39" t="s">
        <v>167</v>
      </c>
      <c r="B51" s="39"/>
      <c r="C51" s="39"/>
      <c r="D51" s="39"/>
    </row>
    <row r="52" spans="1:4" ht="15.75" thickBot="1">
      <c r="A52" s="40" t="s">
        <v>168</v>
      </c>
      <c r="B52" s="32" t="s">
        <v>169</v>
      </c>
      <c r="C52" s="41" t="s">
        <v>170</v>
      </c>
      <c r="D52" s="24"/>
    </row>
    <row r="53" spans="1:4">
      <c r="A53" s="40"/>
      <c r="B53" s="33" t="s">
        <v>171</v>
      </c>
      <c r="C53" s="41"/>
      <c r="D53" s="24"/>
    </row>
    <row r="54" spans="1:4">
      <c r="A54" s="34"/>
      <c r="B54" s="24"/>
      <c r="C54" s="24"/>
      <c r="D54" s="24"/>
    </row>
    <row r="55" spans="1:4">
      <c r="A55" s="39" t="s">
        <v>172</v>
      </c>
      <c r="B55" s="39"/>
      <c r="C55" s="39"/>
      <c r="D55" s="39"/>
    </row>
    <row r="56" spans="1:4">
      <c r="A56" s="39" t="s">
        <v>173</v>
      </c>
      <c r="B56" s="39"/>
      <c r="C56" s="39"/>
      <c r="D56" s="39"/>
    </row>
    <row r="57" spans="1:4">
      <c r="A57" s="39" t="s">
        <v>174</v>
      </c>
      <c r="B57" s="39"/>
      <c r="C57" s="39"/>
      <c r="D57" s="39"/>
    </row>
    <row r="58" spans="1:4">
      <c r="A58" s="39" t="s">
        <v>175</v>
      </c>
      <c r="B58" s="39"/>
      <c r="C58" s="39"/>
      <c r="D58" s="39"/>
    </row>
  </sheetData>
  <mergeCells count="27">
    <mergeCell ref="A1:D1"/>
    <mergeCell ref="A2:D2"/>
    <mergeCell ref="A3:D3"/>
    <mergeCell ref="A5:B5"/>
    <mergeCell ref="A7:A8"/>
    <mergeCell ref="B7:B8"/>
    <mergeCell ref="C7:C8"/>
    <mergeCell ref="D7:D8"/>
    <mergeCell ref="A50:D50"/>
    <mergeCell ref="A14:A17"/>
    <mergeCell ref="A18:A21"/>
    <mergeCell ref="C19:C21"/>
    <mergeCell ref="A22:A25"/>
    <mergeCell ref="C23:C25"/>
    <mergeCell ref="A31:A33"/>
    <mergeCell ref="A34:A36"/>
    <mergeCell ref="B34:B36"/>
    <mergeCell ref="A38:A40"/>
    <mergeCell ref="A42:A47"/>
    <mergeCell ref="A49:D49"/>
    <mergeCell ref="A58:D58"/>
    <mergeCell ref="A51:D51"/>
    <mergeCell ref="A52:A53"/>
    <mergeCell ref="C52:C53"/>
    <mergeCell ref="A55:D55"/>
    <mergeCell ref="A56:D56"/>
    <mergeCell ref="A57:D57"/>
  </mergeCells>
  <pageMargins left="0.70866141732283472" right="0.70866141732283472" top="0.34" bottom="0.31" header="0.31496062992125984" footer="0.31496062992125984"/>
  <pageSetup paperSize="9" scale="64" fitToHeight="2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Результаты выполнения эф.контр.</vt:lpstr>
      <vt:lpstr>SQL</vt:lpstr>
      <vt:lpstr>Показ эфф контр 2022</vt:lpstr>
      <vt:lpstr>'Результаты выполнения эф.контр.'!Заголовки_для_печати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kdv</cp:lastModifiedBy>
  <cp:revision>13</cp:revision>
  <dcterms:created xsi:type="dcterms:W3CDTF">2019-02-01T07:55:14Z</dcterms:created>
  <dcterms:modified xsi:type="dcterms:W3CDTF">2023-03-06T03:04:50Z</dcterms:modified>
</cp:coreProperties>
</file>